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учебен план" sheetId="1" r:id="rId1"/>
    <sheet name="справка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<sst xmlns="http://schemas.openxmlformats.org/spreadsheetml/2006/main" count="593" uniqueCount="165">
  <si>
    <t>№</t>
  </si>
  <si>
    <t>ECTS – кредити</t>
  </si>
  <si>
    <t>Всичко</t>
  </si>
  <si>
    <t>Лекции</t>
  </si>
  <si>
    <t>Задължителни дисциплини</t>
  </si>
  <si>
    <t>семестър</t>
  </si>
  <si>
    <t>практически упр. / хоспетиране</t>
  </si>
  <si>
    <t>Часове - общ брой</t>
  </si>
  <si>
    <t xml:space="preserve">Семинарни занятия </t>
  </si>
  <si>
    <t xml:space="preserve">Седмична заетост </t>
  </si>
  <si>
    <t>Вид – З, И, Ф</t>
  </si>
  <si>
    <t>Учебно-производствена практика</t>
  </si>
  <si>
    <t>Наименование на практиката</t>
  </si>
  <si>
    <t>Семестър</t>
  </si>
  <si>
    <t>Седмици</t>
  </si>
  <si>
    <t>Часове</t>
  </si>
  <si>
    <t>ECTS - кредити</t>
  </si>
  <si>
    <t>Начин на дипломиране</t>
  </si>
  <si>
    <t>Първа държавна сесия</t>
  </si>
  <si>
    <t>Втора държавна сесия</t>
  </si>
  <si>
    <t>Защита на дипломна работа</t>
  </si>
  <si>
    <t>код</t>
  </si>
  <si>
    <t xml:space="preserve">Форма на контрол* -  и, то, ки </t>
  </si>
  <si>
    <t>Форма на оценяване* - и, то, ки, прод</t>
  </si>
  <si>
    <t>Вид  –     З, И, Ф</t>
  </si>
  <si>
    <t>Дипломиране</t>
  </si>
  <si>
    <t>код на спец.</t>
  </si>
  <si>
    <t>Вид заетост</t>
  </si>
  <si>
    <t>Общо</t>
  </si>
  <si>
    <t>Общо:</t>
  </si>
  <si>
    <r>
      <t>ДЕКАН:</t>
    </r>
    <r>
      <rPr>
        <sz val="11"/>
        <rFont val="Arial"/>
        <family val="2"/>
      </rPr>
      <t>.........................</t>
    </r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</si>
  <si>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</si>
  <si>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</si>
  <si>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</si>
  <si>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</si>
  <si>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</si>
  <si>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</si>
  <si>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</si>
  <si>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</si>
  <si>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IX семестър</t>
  </si>
  <si>
    <t>X семестър</t>
  </si>
  <si>
    <t>натоваре-ност (ч.)</t>
  </si>
  <si>
    <t xml:space="preserve">учебни практики </t>
  </si>
  <si>
    <t>мин. избираеми дисциплини</t>
  </si>
  <si>
    <t>бр.оценки</t>
  </si>
  <si>
    <t>брой часове за подготовка</t>
  </si>
  <si>
    <t xml:space="preserve">Придобита професионална квалификация:  </t>
  </si>
  <si>
    <t xml:space="preserve">Справка - извлечение от учебен план </t>
  </si>
  <si>
    <t>№ на решението на ФС:</t>
  </si>
  <si>
    <t>Декан:</t>
  </si>
  <si>
    <t>Софийски университет "Св. Климент Охридски"</t>
  </si>
  <si>
    <t>ECTS  кредити</t>
  </si>
  <si>
    <t>Учебни практики и курсови работи</t>
  </si>
  <si>
    <r>
      <t xml:space="preserve">Факултативни дисциплини - </t>
    </r>
    <r>
      <rPr>
        <i/>
        <sz val="11"/>
        <rFont val="Arial"/>
        <family val="2"/>
      </rPr>
      <t>минимален брой ............. кредита</t>
    </r>
  </si>
  <si>
    <t>Натовареност,  ECTS-кредити и оценки по семестри</t>
  </si>
  <si>
    <t>код на дисциплината</t>
  </si>
  <si>
    <t>Наименование на учебната дисциплината</t>
  </si>
  <si>
    <t>З.</t>
  </si>
  <si>
    <t>Литература на ХХ в. - контекстуални прочити</t>
  </si>
  <si>
    <t>Литературознанието в началото на ХХ1 в.</t>
  </si>
  <si>
    <t>Текст, правопис и пунктуация</t>
  </si>
  <si>
    <t>Създаване на типове текстове</t>
  </si>
  <si>
    <t>Художествен превод</t>
  </si>
  <si>
    <t>Специализиран превод</t>
  </si>
  <si>
    <t>Динамика на българския книжовен език</t>
  </si>
  <si>
    <t>Редактиране на превод</t>
  </si>
  <si>
    <t>Теория и практика на озаглавяването</t>
  </si>
  <si>
    <t>МП "Преводач-редактор"- неспециалисти</t>
  </si>
  <si>
    <t>Увод в общото езикознание</t>
  </si>
  <si>
    <t>Фонетика и лексикология</t>
  </si>
  <si>
    <t>Увод в литературната теория</t>
  </si>
  <si>
    <t>Морфология и синтаксис</t>
  </si>
  <si>
    <t>Културна антропология и фолклор.</t>
  </si>
  <si>
    <t>Стилистика</t>
  </si>
  <si>
    <t>Антична и западноевропейска литература</t>
  </si>
  <si>
    <t>Филмов превод</t>
  </si>
  <si>
    <t>Превод и редактиране на хуманитаристика</t>
  </si>
  <si>
    <t>Текст и визия</t>
  </si>
  <si>
    <t>PR и реклама</t>
  </si>
  <si>
    <t>Изкуството на българската книга</t>
  </si>
  <si>
    <t>Превод на поезия</t>
  </si>
  <si>
    <t>Да мислим киното</t>
  </si>
  <si>
    <t>За съчиняването. Творческо писане и редактиране.</t>
  </si>
  <si>
    <t>Български преводачи</t>
  </si>
  <si>
    <t>Познание за и чрез литературата</t>
  </si>
  <si>
    <t>Английски език за напреднали</t>
  </si>
  <si>
    <t>Музика и литература</t>
  </si>
  <si>
    <t>Практическо книгоиздаване</t>
  </si>
  <si>
    <t>Литературен контекст и литературно агентство</t>
  </si>
  <si>
    <t>Стаж в МВнР</t>
  </si>
  <si>
    <t>И</t>
  </si>
  <si>
    <t>Стаж в издателство</t>
  </si>
  <si>
    <t>Стаж в списание</t>
  </si>
  <si>
    <t xml:space="preserve">Забележка: </t>
  </si>
  <si>
    <t>Курсът „Превод от български на английски“ е задължителен за студентите с английски език в програмата.</t>
  </si>
  <si>
    <t>3.</t>
  </si>
  <si>
    <t>Критика на превода</t>
  </si>
  <si>
    <t>септември</t>
  </si>
  <si>
    <t>февруари</t>
  </si>
  <si>
    <t>И.</t>
  </si>
  <si>
    <t>Стажът има статут на избираем курс и носи 2 кредита.</t>
  </si>
  <si>
    <t>Ф</t>
  </si>
  <si>
    <t>З</t>
  </si>
  <si>
    <t>БФ, МП "Преводач-редактор"</t>
  </si>
  <si>
    <t>2+2</t>
  </si>
  <si>
    <t>ки</t>
  </si>
  <si>
    <t>Креативно писане</t>
  </si>
  <si>
    <t>то</t>
  </si>
  <si>
    <t>0+2+0</t>
  </si>
  <si>
    <t>2+0+0</t>
  </si>
  <si>
    <t>4+0+0</t>
  </si>
  <si>
    <t>5+1+0</t>
  </si>
  <si>
    <t>3+1+0</t>
  </si>
  <si>
    <t>0+4+0</t>
  </si>
  <si>
    <t>6+0+0</t>
  </si>
  <si>
    <t>3+0+0</t>
  </si>
  <si>
    <t>1, 2</t>
  </si>
  <si>
    <t>Защита на дипломна работа - превод и коментар</t>
  </si>
  <si>
    <t>1+1+0</t>
  </si>
  <si>
    <t>Визуални издателски политики на италианската периодика*</t>
  </si>
  <si>
    <t>Проблеми при художествен превод от руски език</t>
  </si>
  <si>
    <t>Превод от български на италиански език</t>
  </si>
  <si>
    <t>Устен превод</t>
  </si>
  <si>
    <t>Избираеми дисциплини</t>
  </si>
  <si>
    <t>Превод от български на английски*</t>
  </si>
  <si>
    <r>
      <t>Задължителни дисциплини</t>
    </r>
  </si>
  <si>
    <t>профил италиански език</t>
  </si>
  <si>
    <t>Профил с италиански език</t>
  </si>
  <si>
    <t>профил английски, френски, немски, испански, гръцки, руски, славянски и/или източни езици</t>
  </si>
  <si>
    <t>Профил с английски, френски, немски, испански, гръцки, руски, славянски и/или източни езици</t>
  </si>
  <si>
    <r>
      <t xml:space="preserve">През втория семестър студентите </t>
    </r>
    <r>
      <rPr>
        <sz val="10"/>
        <color indexed="8"/>
        <rFont val="Arial"/>
        <family val="2"/>
      </rPr>
      <t>набират минимум 12 кредита от избираеми дисциплини, а студентите с италиански профил - минимум 8 кредита</t>
    </r>
  </si>
  <si>
    <t>Превод на хуманитаристика с френски език</t>
  </si>
  <si>
    <t>0+2+0+2</t>
  </si>
  <si>
    <t>Специализиран превод-китайски, английски,китайски</t>
  </si>
  <si>
    <t>0+2</t>
  </si>
  <si>
    <t>1+2</t>
  </si>
  <si>
    <t>Презентационни умения</t>
  </si>
  <si>
    <t>Устен превод с английски</t>
  </si>
  <si>
    <t>Специализиран италиански език онлайн</t>
  </si>
  <si>
    <t>Магистър: филолог, преводач-редактор</t>
  </si>
  <si>
    <t>Бълг.  литература след Освобождението</t>
  </si>
  <si>
    <t>Бълг. литература след Освобождението</t>
  </si>
  <si>
    <t>В четвъртия семестър студентите ще бъдат по програма Еразъм+ и трябва да съберат минимум 15 кредита. Ако по някаква причина някой не замине, ще събере тези кредити от избираеми курсове.</t>
  </si>
  <si>
    <t>С с протокол №8 от 15.09.2020 г.</t>
  </si>
  <si>
    <t>Протокол№ 8 от ФС  от 15.09.2020 г.</t>
  </si>
  <si>
    <t>Протокол №8 от 15.09. 2020</t>
  </si>
  <si>
    <t>Превод и рецепция</t>
  </si>
  <si>
    <t>Критически подходи</t>
  </si>
  <si>
    <t>Съвременни подходи към превода</t>
  </si>
  <si>
    <t>Магистърски семинар</t>
  </si>
  <si>
    <t>Световна литература</t>
  </si>
  <si>
    <t>Преводът през вековете. Оживяването на мъртвите езици.</t>
  </si>
  <si>
    <t>Медицинска хуманитаристика. Превод на медицинска терминология.</t>
  </si>
  <si>
    <t>2+2+0</t>
  </si>
  <si>
    <t>от 8.02.2022 г.</t>
  </si>
  <si>
    <t>Китайски език за напреднали - първа и втора част</t>
  </si>
  <si>
    <t>Юридическа терминология</t>
  </si>
  <si>
    <t>Жанрово писане</t>
  </si>
  <si>
    <t>2+0</t>
  </si>
  <si>
    <r>
      <t xml:space="preserve">В първи семестър студентите </t>
    </r>
    <r>
      <rPr>
        <sz val="10"/>
        <color indexed="8"/>
        <rFont val="Arial"/>
        <family val="2"/>
      </rPr>
      <t>набират минимум 6 кредита от избираеми дисциплини, а студентите с италиански профил - минимум 2 кредита</t>
    </r>
  </si>
  <si>
    <t>Учебният план е приет на заседание на Факултетен съвет с протокол №  от 2 от 8.02.2021 г.</t>
  </si>
  <si>
    <t>л №2 от 8.02.2022</t>
  </si>
  <si>
    <t>Редовна,4семестъра, 2021/2022</t>
  </si>
  <si>
    <t>за випуска, започнал през   2021/20221   уч.година</t>
  </si>
  <si>
    <t>Практически аспекти на юридическия превод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</si>
</sst>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ahoma"/>
      <family val="2"/>
    </font>
    <font>
      <sz val="12"/>
      <name val="Arial"/>
      <family val="2"/>
    </font>
    <font>
      <sz val="12"/>
      <name val="Tahoma"/>
      <family val="2"/>
    </font>
    <font>
      <i/>
      <sz val="10"/>
      <name val="Arial"/>
      <family val="2"/>
    </font>
    <font>
      <b/>
      <u val="single"/>
      <sz val="12"/>
      <name val="Tahoma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name val="Arial Unicode MS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theme="1" tint="0.04998999834060669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top" textRotation="90" wrapText="1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1" xfId="0" applyFont="1" applyBorder="1" applyAlignment="1" applyProtection="1">
      <alignment horizontal="center" vertical="center" textRotation="90" wrapText="1"/>
      <protection locked="0"/>
    </xf>
    <xf numFmtId="0" fontId="0" fillId="0" borderId="11" xfId="0" applyBorder="1" applyAlignment="1" applyProtection="1">
      <alignment horizontal="center" vertical="center" textRotation="90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24" xfId="0" applyFont="1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wrapText="1"/>
    </xf>
    <xf numFmtId="0" fontId="1" fillId="0" borderId="3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0" fillId="0" borderId="39" xfId="0" applyFont="1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2" fillId="0" borderId="18" xfId="0" applyFont="1" applyBorder="1" applyAlignment="1">
      <alignment wrapTex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0" fillId="0" borderId="28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 textRotation="90" wrapText="1"/>
      <protection locked="0"/>
    </xf>
    <xf numFmtId="0" fontId="0" fillId="0" borderId="47" xfId="0" applyFont="1" applyBorder="1" applyAlignment="1" applyProtection="1">
      <alignment horizontal="center" vertical="center" textRotation="90" wrapText="1"/>
      <protection locked="0"/>
    </xf>
    <xf numFmtId="0" fontId="0" fillId="0" borderId="48" xfId="0" applyFont="1" applyBorder="1" applyAlignment="1" applyProtection="1">
      <alignment horizontal="center" vertical="center" textRotation="90" wrapText="1"/>
      <protection locked="0"/>
    </xf>
    <xf numFmtId="0" fontId="0" fillId="0" borderId="49" xfId="0" applyFont="1" applyBorder="1" applyAlignment="1" applyProtection="1">
      <alignment horizontal="center" vertical="center" textRotation="90" wrapText="1"/>
      <protection locked="0"/>
    </xf>
    <xf numFmtId="0" fontId="0" fillId="0" borderId="16" xfId="0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0" fillId="0" borderId="1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top" wrapText="1"/>
    </xf>
    <xf numFmtId="0" fontId="1" fillId="0" borderId="15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31" xfId="0" applyFont="1" applyBorder="1" applyAlignment="1">
      <alignment vertical="top" wrapText="1"/>
    </xf>
    <xf numFmtId="0" fontId="0" fillId="0" borderId="18" xfId="0" applyBorder="1" applyAlignment="1">
      <alignment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 textRotation="90" wrapText="1"/>
      <protection locked="0"/>
    </xf>
    <xf numFmtId="0" fontId="0" fillId="0" borderId="50" xfId="0" applyFont="1" applyBorder="1" applyAlignment="1" applyProtection="1">
      <alignment horizontal="center" vertical="center" textRotation="90" wrapText="1"/>
      <protection locked="0"/>
    </xf>
    <xf numFmtId="0" fontId="1" fillId="0" borderId="52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1" fillId="0" borderId="16" xfId="0" applyFont="1" applyBorder="1" applyAlignment="1">
      <alignment vertical="top" wrapText="1"/>
    </xf>
    <xf numFmtId="0" fontId="1" fillId="0" borderId="54" xfId="0" applyFont="1" applyBorder="1" applyAlignment="1">
      <alignment vertical="top" wrapText="1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9" xfId="0" applyBorder="1" applyAlignment="1">
      <alignment/>
    </xf>
    <xf numFmtId="0" fontId="0" fillId="0" borderId="18" xfId="0" applyBorder="1" applyAlignment="1">
      <alignment horizontal="center" vertical="center"/>
    </xf>
    <xf numFmtId="0" fontId="1" fillId="0" borderId="55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0" fillId="0" borderId="21" xfId="0" applyBorder="1" applyAlignment="1">
      <alignment/>
    </xf>
    <xf numFmtId="0" fontId="15" fillId="0" borderId="0" xfId="0" applyFont="1" applyAlignment="1">
      <alignment vertical="center"/>
    </xf>
    <xf numFmtId="0" fontId="2" fillId="0" borderId="0" xfId="0" applyFont="1" applyBorder="1" applyAlignment="1">
      <alignment vertical="top" wrapText="1"/>
    </xf>
    <xf numFmtId="0" fontId="11" fillId="0" borderId="0" xfId="0" applyFont="1" applyAlignment="1">
      <alignment vertical="center"/>
    </xf>
    <xf numFmtId="0" fontId="9" fillId="0" borderId="56" xfId="0" applyFont="1" applyBorder="1" applyAlignment="1">
      <alignment horizontal="right" vertical="center" wrapText="1"/>
    </xf>
    <xf numFmtId="0" fontId="1" fillId="33" borderId="57" xfId="0" applyFont="1" applyFill="1" applyBorder="1" applyAlignment="1">
      <alignment vertical="center" wrapText="1"/>
    </xf>
    <xf numFmtId="0" fontId="1" fillId="33" borderId="58" xfId="0" applyFont="1" applyFill="1" applyBorder="1" applyAlignment="1">
      <alignment vertical="center" wrapText="1"/>
    </xf>
    <xf numFmtId="0" fontId="1" fillId="33" borderId="59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57" xfId="0" applyFont="1" applyBorder="1" applyAlignment="1">
      <alignment horizontal="center" vertical="center" wrapText="1"/>
    </xf>
    <xf numFmtId="0" fontId="5" fillId="0" borderId="59" xfId="0" applyFont="1" applyBorder="1" applyAlignment="1" applyProtection="1">
      <alignment textRotation="90" wrapText="1"/>
      <protection/>
    </xf>
    <xf numFmtId="0" fontId="5" fillId="0" borderId="57" xfId="0" applyFont="1" applyBorder="1" applyAlignment="1" applyProtection="1">
      <alignment textRotation="90" wrapText="1"/>
      <protection/>
    </xf>
    <xf numFmtId="0" fontId="0" fillId="0" borderId="58" xfId="0" applyBorder="1" applyAlignment="1" applyProtection="1">
      <alignment textRotation="90"/>
      <protection/>
    </xf>
    <xf numFmtId="0" fontId="1" fillId="0" borderId="59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33" borderId="61" xfId="0" applyFont="1" applyFill="1" applyBorder="1" applyAlignment="1">
      <alignment horizontal="center" vertical="center" wrapText="1"/>
    </xf>
    <xf numFmtId="0" fontId="1" fillId="33" borderId="57" xfId="0" applyFont="1" applyFill="1" applyBorder="1" applyAlignment="1">
      <alignment horizontal="center" vertical="center" wrapText="1"/>
    </xf>
    <xf numFmtId="0" fontId="1" fillId="33" borderId="58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1" fillId="0" borderId="33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2" fillId="0" borderId="25" xfId="0" applyFont="1" applyBorder="1" applyAlignment="1">
      <alignment wrapText="1"/>
    </xf>
    <xf numFmtId="0" fontId="1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wrapText="1"/>
    </xf>
    <xf numFmtId="0" fontId="55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56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" fillId="33" borderId="0" xfId="0" applyFont="1" applyFill="1" applyBorder="1" applyAlignment="1">
      <alignment horizontal="right" wrapText="1"/>
    </xf>
    <xf numFmtId="0" fontId="1" fillId="33" borderId="0" xfId="0" applyFont="1" applyFill="1" applyBorder="1" applyAlignment="1">
      <alignment vertical="center" wrapText="1"/>
    </xf>
    <xf numFmtId="0" fontId="57" fillId="33" borderId="0" xfId="0" applyFont="1" applyFill="1" applyBorder="1" applyAlignment="1">
      <alignment horizontal="center" vertical="center" wrapText="1"/>
    </xf>
    <xf numFmtId="0" fontId="1" fillId="33" borderId="63" xfId="0" applyFont="1" applyFill="1" applyBorder="1" applyAlignment="1">
      <alignment horizontal="right" wrapText="1"/>
    </xf>
    <xf numFmtId="0" fontId="1" fillId="33" borderId="57" xfId="0" applyFont="1" applyFill="1" applyBorder="1" applyAlignment="1">
      <alignment horizontal="right" vertical="center" wrapText="1"/>
    </xf>
    <xf numFmtId="0" fontId="6" fillId="33" borderId="61" xfId="0" applyFont="1" applyFill="1" applyBorder="1" applyAlignment="1">
      <alignment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57" xfId="0" applyFont="1" applyBorder="1" applyAlignment="1">
      <alignment horizontal="center" vertical="center" wrapText="1"/>
    </xf>
    <xf numFmtId="0" fontId="17" fillId="33" borderId="61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0" fontId="5" fillId="0" borderId="59" xfId="0" applyFont="1" applyBorder="1" applyAlignment="1" applyProtection="1">
      <alignment textRotation="90" wrapText="1"/>
      <protection/>
    </xf>
    <xf numFmtId="0" fontId="2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left" vertical="center" wrapText="1"/>
    </xf>
    <xf numFmtId="0" fontId="1" fillId="0" borderId="64" xfId="0" applyFont="1" applyBorder="1" applyAlignment="1">
      <alignment horizontal="center" vertical="center" wrapText="1"/>
    </xf>
    <xf numFmtId="0" fontId="55" fillId="0" borderId="64" xfId="0" applyFont="1" applyBorder="1" applyAlignment="1">
      <alignment horizontal="center" vertical="center" wrapText="1"/>
    </xf>
    <xf numFmtId="0" fontId="55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3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67" xfId="0" applyBorder="1" applyAlignment="1">
      <alignment/>
    </xf>
    <xf numFmtId="0" fontId="0" fillId="0" borderId="68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5" xfId="0" applyBorder="1" applyAlignment="1">
      <alignment horizontal="center" vertical="center"/>
    </xf>
    <xf numFmtId="0" fontId="0" fillId="0" borderId="69" xfId="0" applyFont="1" applyBorder="1" applyAlignment="1">
      <alignment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0" fillId="0" borderId="74" xfId="0" applyBorder="1" applyAlignment="1">
      <alignment horizontal="center"/>
    </xf>
    <xf numFmtId="0" fontId="1" fillId="0" borderId="36" xfId="0" applyFont="1" applyBorder="1" applyAlignment="1">
      <alignment horizontal="center" vertical="center" wrapText="1"/>
    </xf>
    <xf numFmtId="0" fontId="0" fillId="0" borderId="75" xfId="0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8" fillId="0" borderId="76" xfId="0" applyFont="1" applyBorder="1" applyAlignment="1">
      <alignment horizontal="center" vertical="top" wrapText="1"/>
    </xf>
    <xf numFmtId="0" fontId="0" fillId="0" borderId="43" xfId="0" applyBorder="1" applyAlignment="1">
      <alignment horizontal="center"/>
    </xf>
    <xf numFmtId="0" fontId="0" fillId="0" borderId="77" xfId="0" applyFont="1" applyBorder="1" applyAlignment="1" applyProtection="1">
      <alignment horizontal="center" vertical="center" textRotation="90" wrapText="1"/>
      <protection locked="0"/>
    </xf>
    <xf numFmtId="0" fontId="0" fillId="0" borderId="78" xfId="0" applyBorder="1" applyAlignment="1" applyProtection="1">
      <alignment horizontal="center" vertical="center" textRotation="90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6" fillId="34" borderId="79" xfId="0" applyFont="1" applyFill="1" applyBorder="1" applyAlignment="1">
      <alignment horizontal="left" vertical="top"/>
    </xf>
    <xf numFmtId="0" fontId="6" fillId="34" borderId="41" xfId="0" applyFont="1" applyFill="1" applyBorder="1" applyAlignment="1">
      <alignment horizontal="left" vertical="top"/>
    </xf>
    <xf numFmtId="0" fontId="16" fillId="0" borderId="56" xfId="0" applyFont="1" applyBorder="1" applyAlignment="1">
      <alignment horizontal="left" vertical="top" wrapText="1"/>
    </xf>
    <xf numFmtId="0" fontId="16" fillId="0" borderId="43" xfId="0" applyFont="1" applyBorder="1" applyAlignment="1">
      <alignment horizontal="left" vertical="top" wrapText="1"/>
    </xf>
    <xf numFmtId="0" fontId="16" fillId="0" borderId="44" xfId="0" applyFont="1" applyBorder="1" applyAlignment="1">
      <alignment horizontal="left" vertical="top" wrapText="1"/>
    </xf>
    <xf numFmtId="0" fontId="0" fillId="0" borderId="77" xfId="0" applyFont="1" applyBorder="1" applyAlignment="1" applyProtection="1">
      <alignment horizontal="center" vertical="center" wrapText="1"/>
      <protection locked="0"/>
    </xf>
    <xf numFmtId="0" fontId="0" fillId="0" borderId="78" xfId="0" applyBorder="1" applyAlignment="1" applyProtection="1">
      <alignment horizontal="center" vertical="center" wrapText="1"/>
      <protection locked="0"/>
    </xf>
    <xf numFmtId="0" fontId="0" fillId="0" borderId="79" xfId="0" applyFont="1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 textRotation="90" wrapText="1"/>
      <protection locked="0"/>
    </xf>
    <xf numFmtId="0" fontId="0" fillId="0" borderId="11" xfId="0" applyBorder="1" applyAlignment="1" applyProtection="1">
      <alignment horizontal="center" vertical="center" textRotation="90" wrapText="1"/>
      <protection locked="0"/>
    </xf>
    <xf numFmtId="0" fontId="2" fillId="33" borderId="77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ont="1" applyAlignment="1">
      <alignment horizontal="left" wrapText="1"/>
    </xf>
    <xf numFmtId="0" fontId="1" fillId="0" borderId="63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80" xfId="0" applyFont="1" applyBorder="1" applyAlignment="1">
      <alignment horizontal="left" vertical="center"/>
    </xf>
    <xf numFmtId="0" fontId="16" fillId="0" borderId="56" xfId="0" applyFont="1" applyBorder="1" applyAlignment="1">
      <alignment horizontal="left" vertical="top"/>
    </xf>
    <xf numFmtId="0" fontId="1" fillId="0" borderId="43" xfId="0" applyFont="1" applyBorder="1" applyAlignment="1">
      <alignment horizontal="left" vertical="top"/>
    </xf>
    <xf numFmtId="0" fontId="1" fillId="0" borderId="44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1" fillId="0" borderId="79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left" vertical="top" wrapText="1"/>
    </xf>
    <xf numFmtId="0" fontId="1" fillId="0" borderId="42" xfId="0" applyFont="1" applyBorder="1" applyAlignment="1">
      <alignment horizontal="left" vertical="top" wrapText="1"/>
    </xf>
    <xf numFmtId="0" fontId="16" fillId="0" borderId="79" xfId="0" applyFont="1" applyBorder="1" applyAlignment="1">
      <alignment horizontal="left" vertical="top"/>
    </xf>
    <xf numFmtId="0" fontId="16" fillId="0" borderId="41" xfId="0" applyFont="1" applyBorder="1" applyAlignment="1">
      <alignment horizontal="left" vertical="top"/>
    </xf>
    <xf numFmtId="0" fontId="16" fillId="0" borderId="42" xfId="0" applyFont="1" applyBorder="1" applyAlignment="1">
      <alignment horizontal="left" vertical="top"/>
    </xf>
    <xf numFmtId="0" fontId="0" fillId="0" borderId="63" xfId="0" applyFont="1" applyBorder="1" applyAlignment="1" applyProtection="1">
      <alignment horizontal="center" vertical="center" wrapText="1"/>
      <protection locked="0"/>
    </xf>
    <xf numFmtId="0" fontId="0" fillId="0" borderId="47" xfId="0" applyBorder="1" applyAlignment="1" applyProtection="1">
      <alignment/>
      <protection locked="0"/>
    </xf>
    <xf numFmtId="0" fontId="0" fillId="0" borderId="80" xfId="0" applyBorder="1" applyAlignment="1" applyProtection="1">
      <alignment/>
      <protection locked="0"/>
    </xf>
    <xf numFmtId="0" fontId="3" fillId="33" borderId="63" xfId="0" applyFont="1" applyFill="1" applyBorder="1" applyAlignment="1" applyProtection="1">
      <alignment horizontal="center" vertical="center" wrapText="1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80" xfId="0" applyBorder="1" applyAlignment="1" applyProtection="1">
      <alignment horizontal="center" vertical="center"/>
      <protection locked="0"/>
    </xf>
    <xf numFmtId="0" fontId="1" fillId="0" borderId="21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6" fillId="0" borderId="63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8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top" wrapText="1"/>
    </xf>
    <xf numFmtId="0" fontId="14" fillId="34" borderId="56" xfId="0" applyFont="1" applyFill="1" applyBorder="1" applyAlignment="1">
      <alignment horizontal="left" vertical="top"/>
    </xf>
    <xf numFmtId="0" fontId="14" fillId="34" borderId="43" xfId="0" applyFont="1" applyFill="1" applyBorder="1" applyAlignment="1">
      <alignment horizontal="left" vertical="top"/>
    </xf>
    <xf numFmtId="0" fontId="0" fillId="0" borderId="81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2" fillId="0" borderId="81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82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>
      <alignment horizontal="center" vertical="top" wrapText="1"/>
    </xf>
    <xf numFmtId="0" fontId="1" fillId="0" borderId="54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0" fillId="34" borderId="63" xfId="0" applyFont="1" applyFill="1" applyBorder="1" applyAlignment="1" applyProtection="1">
      <alignment horizontal="center" vertical="center"/>
      <protection/>
    </xf>
    <xf numFmtId="0" fontId="0" fillId="34" borderId="47" xfId="0" applyFont="1" applyFill="1" applyBorder="1" applyAlignment="1" applyProtection="1">
      <alignment horizontal="center" vertical="center"/>
      <protection/>
    </xf>
    <xf numFmtId="0" fontId="0" fillId="34" borderId="80" xfId="0" applyFont="1" applyFill="1" applyBorder="1" applyAlignment="1" applyProtection="1">
      <alignment horizontal="center" vertical="center"/>
      <protection/>
    </xf>
    <xf numFmtId="0" fontId="0" fillId="34" borderId="83" xfId="0" applyFont="1" applyFill="1" applyBorder="1" applyAlignment="1" applyProtection="1">
      <alignment horizontal="center" wrapText="1"/>
      <protection/>
    </xf>
    <xf numFmtId="0" fontId="0" fillId="34" borderId="84" xfId="0" applyFont="1" applyFill="1" applyBorder="1" applyAlignment="1" applyProtection="1">
      <alignment horizontal="center" wrapText="1"/>
      <protection/>
    </xf>
    <xf numFmtId="0" fontId="12" fillId="0" borderId="0" xfId="0" applyFont="1" applyAlignment="1">
      <alignment horizontal="left"/>
    </xf>
    <xf numFmtId="0" fontId="0" fillId="34" borderId="84" xfId="0" applyFont="1" applyFill="1" applyBorder="1" applyAlignment="1" applyProtection="1">
      <alignment horizontal="center" vertical="center" wrapText="1"/>
      <protection/>
    </xf>
    <xf numFmtId="0" fontId="0" fillId="34" borderId="85" xfId="0" applyFont="1" applyFill="1" applyBorder="1" applyAlignment="1" applyProtection="1">
      <alignment horizontal="center" vertical="center" wrapText="1"/>
      <protection/>
    </xf>
    <xf numFmtId="0" fontId="2" fillId="0" borderId="63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80" xfId="0" applyFont="1" applyBorder="1" applyAlignment="1">
      <alignment horizontal="left" vertical="center" wrapText="1"/>
    </xf>
    <xf numFmtId="0" fontId="0" fillId="0" borderId="86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7" fillId="0" borderId="79" xfId="0" applyFont="1" applyBorder="1" applyAlignment="1" applyProtection="1">
      <alignment horizontal="center" vertical="center" wrapText="1"/>
      <protection/>
    </xf>
    <xf numFmtId="0" fontId="9" fillId="0" borderId="41" xfId="0" applyFont="1" applyBorder="1" applyAlignment="1" applyProtection="1">
      <alignment horizontal="center" vertical="center" wrapText="1"/>
      <protection/>
    </xf>
    <xf numFmtId="0" fontId="9" fillId="0" borderId="42" xfId="0" applyFont="1" applyBorder="1" applyAlignment="1" applyProtection="1">
      <alignment horizontal="center" vertical="center" wrapText="1"/>
      <protection/>
    </xf>
    <xf numFmtId="0" fontId="0" fillId="0" borderId="5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" fillId="33" borderId="63" xfId="0" applyFont="1" applyFill="1" applyBorder="1" applyAlignment="1">
      <alignment horizontal="left" vertical="top" wrapText="1"/>
    </xf>
    <xf numFmtId="0" fontId="1" fillId="33" borderId="47" xfId="0" applyFont="1" applyFill="1" applyBorder="1" applyAlignment="1">
      <alignment horizontal="left" vertical="top" wrapText="1"/>
    </xf>
    <xf numFmtId="0" fontId="1" fillId="33" borderId="80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90" xfId="0" applyFont="1" applyBorder="1" applyAlignment="1">
      <alignment vertical="top" wrapText="1"/>
    </xf>
    <xf numFmtId="0" fontId="0" fillId="34" borderId="45" xfId="0" applyFont="1" applyFill="1" applyBorder="1" applyAlignment="1">
      <alignment horizontal="center" vertical="center"/>
    </xf>
    <xf numFmtId="0" fontId="0" fillId="34" borderId="46" xfId="0" applyFont="1" applyFill="1" applyBorder="1" applyAlignment="1">
      <alignment horizontal="center" vertical="center"/>
    </xf>
    <xf numFmtId="0" fontId="0" fillId="34" borderId="46" xfId="0" applyFont="1" applyFill="1" applyBorder="1" applyAlignment="1">
      <alignment horizontal="center" vertical="center" textRotation="90" wrapText="1"/>
    </xf>
    <xf numFmtId="0" fontId="0" fillId="34" borderId="81" xfId="0" applyFont="1" applyFill="1" applyBorder="1" applyAlignment="1">
      <alignment horizontal="center" vertical="center" textRotation="90" wrapText="1"/>
    </xf>
    <xf numFmtId="0" fontId="17" fillId="0" borderId="41" xfId="0" applyFont="1" applyBorder="1" applyAlignment="1" applyProtection="1">
      <alignment horizontal="center" vertical="center" wrapText="1"/>
      <protection/>
    </xf>
    <xf numFmtId="0" fontId="17" fillId="0" borderId="42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1" fillId="33" borderId="63" xfId="0" applyFont="1" applyFill="1" applyBorder="1" applyAlignment="1">
      <alignment horizontal="center" vertical="top" wrapText="1"/>
    </xf>
    <xf numFmtId="0" fontId="1" fillId="33" borderId="47" xfId="0" applyFont="1" applyFill="1" applyBorder="1" applyAlignment="1">
      <alignment horizontal="center" vertical="top" wrapText="1"/>
    </xf>
    <xf numFmtId="0" fontId="1" fillId="33" borderId="80" xfId="0" applyFont="1" applyFill="1" applyBorder="1" applyAlignment="1">
      <alignment horizontal="center" vertical="top" wrapText="1"/>
    </xf>
    <xf numFmtId="0" fontId="0" fillId="34" borderId="63" xfId="0" applyFont="1" applyFill="1" applyBorder="1" applyAlignment="1">
      <alignment horizontal="center" vertical="center" wrapText="1"/>
    </xf>
    <xf numFmtId="0" fontId="0" fillId="34" borderId="47" xfId="0" applyFont="1" applyFill="1" applyBorder="1" applyAlignment="1">
      <alignment horizontal="center" vertical="center" wrapText="1"/>
    </xf>
    <xf numFmtId="0" fontId="0" fillId="34" borderId="80" xfId="0" applyFont="1" applyFill="1" applyBorder="1" applyAlignment="1">
      <alignment horizontal="center" vertical="center" wrapText="1"/>
    </xf>
    <xf numFmtId="0" fontId="0" fillId="0" borderId="91" xfId="0" applyFont="1" applyBorder="1" applyAlignment="1">
      <alignment horizontal="center"/>
    </xf>
    <xf numFmtId="0" fontId="0" fillId="0" borderId="6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7" fillId="33" borderId="41" xfId="0" applyFont="1" applyFill="1" applyBorder="1" applyAlignment="1" applyProtection="1">
      <alignment horizontal="center" vertical="center" wrapText="1"/>
      <protection/>
    </xf>
    <xf numFmtId="0" fontId="17" fillId="33" borderId="42" xfId="0" applyFont="1" applyFill="1" applyBorder="1" applyAlignment="1" applyProtection="1">
      <alignment horizontal="center" vertical="center" wrapText="1"/>
      <protection/>
    </xf>
    <xf numFmtId="0" fontId="1" fillId="0" borderId="77" xfId="0" applyFont="1" applyBorder="1" applyAlignment="1" applyProtection="1">
      <alignment horizontal="center" vertical="center" wrapText="1"/>
      <protection/>
    </xf>
    <xf numFmtId="0" fontId="1" fillId="0" borderId="56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5"/>
  <sheetViews>
    <sheetView tabSelected="1" zoomScalePageLayoutView="0" workbookViewId="0" topLeftCell="A58">
      <selection activeCell="AC82" sqref="AC82:AC83"/>
    </sheetView>
  </sheetViews>
  <sheetFormatPr defaultColWidth="9.140625" defaultRowHeight="12.75"/>
  <cols>
    <col min="1" max="1" width="4.8515625" style="0" customWidth="1"/>
    <col min="2" max="5" width="2.28125" style="0" customWidth="1"/>
    <col min="6" max="6" width="44.00390625" style="0" customWidth="1"/>
    <col min="7" max="7" width="7.57421875" style="2" customWidth="1"/>
    <col min="8" max="8" width="7.140625" style="1" customWidth="1"/>
    <col min="9" max="11" width="6.28125" style="1" customWidth="1"/>
    <col min="12" max="13" width="7.28125" style="0" customWidth="1"/>
    <col min="14" max="14" width="8.57421875" style="0" customWidth="1"/>
    <col min="15" max="15" width="6.28125" style="1" customWidth="1"/>
  </cols>
  <sheetData>
    <row r="1" spans="1:15" ht="17.25" customHeight="1">
      <c r="A1" s="7">
        <v>43</v>
      </c>
      <c r="B1" s="8">
        <v>2</v>
      </c>
      <c r="C1" s="8">
        <v>1</v>
      </c>
      <c r="D1" s="8">
        <v>2</v>
      </c>
      <c r="E1" s="8">
        <v>0</v>
      </c>
      <c r="F1" s="180" t="s">
        <v>67</v>
      </c>
      <c r="G1" s="180"/>
      <c r="H1" s="180"/>
      <c r="I1" s="180"/>
      <c r="J1" s="180"/>
      <c r="K1" s="180"/>
      <c r="L1" s="180"/>
      <c r="M1" s="180"/>
      <c r="N1" s="180"/>
      <c r="O1" s="180"/>
    </row>
    <row r="2" spans="1:15" ht="21.75" customHeight="1" thickBot="1">
      <c r="A2" s="181" t="s">
        <v>26</v>
      </c>
      <c r="B2" s="181"/>
      <c r="C2" s="181"/>
      <c r="D2" s="181"/>
      <c r="E2" s="181"/>
      <c r="F2" s="182" t="s">
        <v>163</v>
      </c>
      <c r="G2" s="182"/>
      <c r="H2" s="182"/>
      <c r="I2" s="182"/>
      <c r="J2" s="182"/>
      <c r="K2" s="182"/>
      <c r="L2" s="182"/>
      <c r="M2" s="182"/>
      <c r="N2" s="182"/>
      <c r="O2" s="182"/>
    </row>
    <row r="3" spans="1:15" ht="13.5" thickBot="1">
      <c r="A3" s="185" t="s">
        <v>0</v>
      </c>
      <c r="B3" s="194" t="s">
        <v>55</v>
      </c>
      <c r="C3" s="195"/>
      <c r="D3" s="195"/>
      <c r="E3" s="196"/>
      <c r="F3" s="185" t="s">
        <v>56</v>
      </c>
      <c r="G3" s="200" t="s">
        <v>10</v>
      </c>
      <c r="H3" s="200" t="s">
        <v>5</v>
      </c>
      <c r="I3" s="192" t="s">
        <v>51</v>
      </c>
      <c r="J3" s="222" t="s">
        <v>7</v>
      </c>
      <c r="K3" s="223"/>
      <c r="L3" s="223"/>
      <c r="M3" s="224"/>
      <c r="N3" s="202" t="s">
        <v>9</v>
      </c>
      <c r="O3" s="183" t="s">
        <v>23</v>
      </c>
    </row>
    <row r="4" spans="1:15" ht="67.5" customHeight="1" thickBot="1">
      <c r="A4" s="186"/>
      <c r="B4" s="197"/>
      <c r="C4" s="198"/>
      <c r="D4" s="198"/>
      <c r="E4" s="199"/>
      <c r="F4" s="186"/>
      <c r="G4" s="201"/>
      <c r="H4" s="201"/>
      <c r="I4" s="193"/>
      <c r="J4" s="11" t="s">
        <v>2</v>
      </c>
      <c r="K4" s="11" t="s">
        <v>3</v>
      </c>
      <c r="L4" s="11" t="s">
        <v>8</v>
      </c>
      <c r="M4" s="12" t="s">
        <v>6</v>
      </c>
      <c r="N4" s="184"/>
      <c r="O4" s="184"/>
    </row>
    <row r="5" spans="1:15" s="2" customFormat="1" ht="13.5" thickBot="1">
      <c r="A5" s="13">
        <v>1</v>
      </c>
      <c r="B5" s="225">
        <v>2</v>
      </c>
      <c r="C5" s="226"/>
      <c r="D5" s="226"/>
      <c r="E5" s="227"/>
      <c r="F5" s="13">
        <v>3</v>
      </c>
      <c r="G5" s="13">
        <v>4</v>
      </c>
      <c r="H5" s="13">
        <v>5</v>
      </c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</row>
    <row r="6" spans="1:15" s="2" customFormat="1" ht="15">
      <c r="A6" s="216" t="s">
        <v>125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8"/>
    </row>
    <row r="7" spans="1:15" ht="18.75" customHeight="1" thickBot="1">
      <c r="A7" s="189" t="s">
        <v>128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1"/>
    </row>
    <row r="8" spans="1:15" s="30" customFormat="1" ht="15">
      <c r="A8" s="19">
        <v>1</v>
      </c>
      <c r="B8" s="16" t="s">
        <v>101</v>
      </c>
      <c r="C8" s="28" t="s">
        <v>102</v>
      </c>
      <c r="D8" s="28">
        <v>0</v>
      </c>
      <c r="E8" s="28">
        <v>1</v>
      </c>
      <c r="F8" s="29" t="s">
        <v>96</v>
      </c>
      <c r="G8" s="25" t="s">
        <v>57</v>
      </c>
      <c r="H8" s="22">
        <v>1</v>
      </c>
      <c r="I8" s="22">
        <v>3</v>
      </c>
      <c r="J8" s="22">
        <v>90</v>
      </c>
      <c r="K8" s="22">
        <v>30</v>
      </c>
      <c r="L8" s="22">
        <v>0</v>
      </c>
      <c r="M8" s="25">
        <v>0</v>
      </c>
      <c r="N8" s="22" t="s">
        <v>109</v>
      </c>
      <c r="O8" s="37" t="s">
        <v>105</v>
      </c>
    </row>
    <row r="9" spans="1:15" s="30" customFormat="1" ht="28.5">
      <c r="A9" s="20">
        <f>A8+1</f>
        <v>2</v>
      </c>
      <c r="B9" s="17" t="s">
        <v>101</v>
      </c>
      <c r="C9" s="15" t="s">
        <v>102</v>
      </c>
      <c r="D9" s="15">
        <v>0</v>
      </c>
      <c r="E9" s="15">
        <v>2</v>
      </c>
      <c r="F9" s="31" t="s">
        <v>58</v>
      </c>
      <c r="G9" s="26" t="s">
        <v>57</v>
      </c>
      <c r="H9" s="23">
        <v>1</v>
      </c>
      <c r="I9" s="23">
        <v>3</v>
      </c>
      <c r="J9" s="23">
        <v>90</v>
      </c>
      <c r="K9" s="23">
        <v>30</v>
      </c>
      <c r="L9" s="23">
        <v>0</v>
      </c>
      <c r="M9" s="26">
        <v>0</v>
      </c>
      <c r="N9" s="23" t="s">
        <v>109</v>
      </c>
      <c r="O9" s="38" t="s">
        <v>105</v>
      </c>
    </row>
    <row r="10" spans="1:15" s="30" customFormat="1" ht="15">
      <c r="A10" s="20">
        <f aca="true" t="shared" si="0" ref="A10:A25">A9+1</f>
        <v>3</v>
      </c>
      <c r="B10" s="17" t="s">
        <v>101</v>
      </c>
      <c r="C10" s="15" t="s">
        <v>102</v>
      </c>
      <c r="D10" s="15">
        <v>0</v>
      </c>
      <c r="E10" s="15">
        <v>3</v>
      </c>
      <c r="F10" s="31" t="s">
        <v>59</v>
      </c>
      <c r="G10" s="26" t="s">
        <v>57</v>
      </c>
      <c r="H10" s="23">
        <v>1</v>
      </c>
      <c r="I10" s="23">
        <v>4</v>
      </c>
      <c r="J10" s="23">
        <v>120</v>
      </c>
      <c r="K10" s="23">
        <v>60</v>
      </c>
      <c r="L10" s="23">
        <v>0</v>
      </c>
      <c r="M10" s="26">
        <v>0</v>
      </c>
      <c r="N10" s="23" t="s">
        <v>110</v>
      </c>
      <c r="O10" s="38" t="s">
        <v>105</v>
      </c>
    </row>
    <row r="11" spans="1:15" s="30" customFormat="1" ht="15">
      <c r="A11" s="20">
        <f t="shared" si="0"/>
        <v>4</v>
      </c>
      <c r="B11" s="17" t="s">
        <v>101</v>
      </c>
      <c r="C11" s="15" t="s">
        <v>102</v>
      </c>
      <c r="D11" s="15">
        <v>0</v>
      </c>
      <c r="E11" s="15">
        <v>4</v>
      </c>
      <c r="F11" s="31" t="s">
        <v>60</v>
      </c>
      <c r="G11" s="26" t="s">
        <v>57</v>
      </c>
      <c r="H11" s="23">
        <v>1</v>
      </c>
      <c r="I11" s="23">
        <v>3</v>
      </c>
      <c r="J11" s="23">
        <v>90</v>
      </c>
      <c r="K11" s="23">
        <v>45</v>
      </c>
      <c r="L11" s="23">
        <v>0</v>
      </c>
      <c r="M11" s="26">
        <v>0</v>
      </c>
      <c r="N11" s="23" t="s">
        <v>115</v>
      </c>
      <c r="O11" s="38" t="s">
        <v>105</v>
      </c>
    </row>
    <row r="12" spans="1:15" s="30" customFormat="1" ht="15">
      <c r="A12" s="20">
        <f t="shared" si="0"/>
        <v>5</v>
      </c>
      <c r="B12" s="17" t="s">
        <v>101</v>
      </c>
      <c r="C12" s="15" t="s">
        <v>102</v>
      </c>
      <c r="D12" s="15">
        <v>0</v>
      </c>
      <c r="E12" s="15">
        <v>5</v>
      </c>
      <c r="F12" s="31" t="s">
        <v>61</v>
      </c>
      <c r="G12" s="26" t="s">
        <v>57</v>
      </c>
      <c r="H12" s="23">
        <v>1</v>
      </c>
      <c r="I12" s="23">
        <v>6</v>
      </c>
      <c r="J12" s="23">
        <v>180</v>
      </c>
      <c r="K12" s="23">
        <v>90</v>
      </c>
      <c r="L12" s="23">
        <v>0</v>
      </c>
      <c r="M12" s="26">
        <v>0</v>
      </c>
      <c r="N12" s="23" t="s">
        <v>114</v>
      </c>
      <c r="O12" s="38" t="s">
        <v>105</v>
      </c>
    </row>
    <row r="13" spans="1:15" s="30" customFormat="1" ht="28.5">
      <c r="A13" s="20">
        <f t="shared" si="0"/>
        <v>6</v>
      </c>
      <c r="B13" s="17" t="s">
        <v>101</v>
      </c>
      <c r="C13" s="15" t="s">
        <v>102</v>
      </c>
      <c r="D13" s="15">
        <v>0</v>
      </c>
      <c r="E13" s="15">
        <v>6</v>
      </c>
      <c r="F13" s="31" t="s">
        <v>151</v>
      </c>
      <c r="G13" s="26" t="s">
        <v>57</v>
      </c>
      <c r="H13" s="23">
        <v>1</v>
      </c>
      <c r="I13" s="23">
        <v>3</v>
      </c>
      <c r="J13" s="23">
        <v>90</v>
      </c>
      <c r="K13" s="23">
        <v>30</v>
      </c>
      <c r="L13" s="23">
        <v>0</v>
      </c>
      <c r="M13" s="26">
        <v>0</v>
      </c>
      <c r="N13" s="23" t="s">
        <v>109</v>
      </c>
      <c r="O13" s="38" t="s">
        <v>105</v>
      </c>
    </row>
    <row r="14" spans="1:15" s="30" customFormat="1" ht="15">
      <c r="A14" s="20">
        <f t="shared" si="0"/>
        <v>7</v>
      </c>
      <c r="B14" s="17" t="s">
        <v>101</v>
      </c>
      <c r="C14" s="15" t="s">
        <v>102</v>
      </c>
      <c r="D14" s="15">
        <v>0</v>
      </c>
      <c r="E14" s="15">
        <v>7</v>
      </c>
      <c r="F14" s="31" t="s">
        <v>65</v>
      </c>
      <c r="G14" s="26" t="s">
        <v>57</v>
      </c>
      <c r="H14" s="23">
        <v>2</v>
      </c>
      <c r="I14" s="23">
        <v>4</v>
      </c>
      <c r="J14" s="23">
        <v>120</v>
      </c>
      <c r="K14" s="23">
        <v>0</v>
      </c>
      <c r="L14" s="23">
        <v>60</v>
      </c>
      <c r="M14" s="26">
        <v>0</v>
      </c>
      <c r="N14" s="23" t="s">
        <v>153</v>
      </c>
      <c r="O14" s="38" t="s">
        <v>105</v>
      </c>
    </row>
    <row r="15" spans="1:15" s="30" customFormat="1" ht="15">
      <c r="A15" s="20">
        <f t="shared" si="0"/>
        <v>8</v>
      </c>
      <c r="B15" s="17" t="s">
        <v>101</v>
      </c>
      <c r="C15" s="15" t="s">
        <v>102</v>
      </c>
      <c r="D15" s="15">
        <v>0</v>
      </c>
      <c r="E15" s="15">
        <v>8</v>
      </c>
      <c r="F15" s="31" t="s">
        <v>66</v>
      </c>
      <c r="G15" s="26" t="s">
        <v>57</v>
      </c>
      <c r="H15" s="23">
        <v>2</v>
      </c>
      <c r="I15" s="23">
        <v>2</v>
      </c>
      <c r="J15" s="23">
        <v>60</v>
      </c>
      <c r="K15" s="23">
        <v>30</v>
      </c>
      <c r="L15" s="23">
        <v>0</v>
      </c>
      <c r="M15" s="26">
        <v>0</v>
      </c>
      <c r="N15" s="23" t="s">
        <v>109</v>
      </c>
      <c r="O15" s="38" t="s">
        <v>105</v>
      </c>
    </row>
    <row r="16" spans="1:15" s="30" customFormat="1" ht="15">
      <c r="A16" s="20">
        <f t="shared" si="0"/>
        <v>9</v>
      </c>
      <c r="B16" s="17" t="s">
        <v>101</v>
      </c>
      <c r="C16" s="15" t="s">
        <v>102</v>
      </c>
      <c r="D16" s="15">
        <v>0</v>
      </c>
      <c r="E16" s="15">
        <v>9</v>
      </c>
      <c r="F16" s="31" t="s">
        <v>62</v>
      </c>
      <c r="G16" s="26" t="s">
        <v>57</v>
      </c>
      <c r="H16" s="23">
        <v>2</v>
      </c>
      <c r="I16" s="23">
        <v>4</v>
      </c>
      <c r="J16" s="23">
        <v>120</v>
      </c>
      <c r="K16" s="23">
        <v>0</v>
      </c>
      <c r="L16" s="23">
        <v>60</v>
      </c>
      <c r="M16" s="26">
        <v>0</v>
      </c>
      <c r="N16" s="23" t="s">
        <v>153</v>
      </c>
      <c r="O16" s="38" t="s">
        <v>105</v>
      </c>
    </row>
    <row r="17" spans="1:15" s="30" customFormat="1" ht="15">
      <c r="A17" s="20">
        <f t="shared" si="0"/>
        <v>10</v>
      </c>
      <c r="B17" s="17" t="s">
        <v>101</v>
      </c>
      <c r="C17" s="15" t="s">
        <v>102</v>
      </c>
      <c r="D17" s="15">
        <v>1</v>
      </c>
      <c r="E17" s="15">
        <v>0</v>
      </c>
      <c r="F17" s="31" t="s">
        <v>63</v>
      </c>
      <c r="G17" s="26" t="s">
        <v>57</v>
      </c>
      <c r="H17" s="23">
        <v>2</v>
      </c>
      <c r="I17" s="23">
        <v>4</v>
      </c>
      <c r="J17" s="23">
        <v>120</v>
      </c>
      <c r="K17" s="23">
        <v>0</v>
      </c>
      <c r="L17" s="23">
        <v>60</v>
      </c>
      <c r="M17" s="26">
        <v>0</v>
      </c>
      <c r="N17" s="23" t="s">
        <v>153</v>
      </c>
      <c r="O17" s="38" t="s">
        <v>105</v>
      </c>
    </row>
    <row r="18" spans="1:15" s="30" customFormat="1" ht="15">
      <c r="A18" s="20">
        <f t="shared" si="0"/>
        <v>11</v>
      </c>
      <c r="B18" s="17" t="s">
        <v>101</v>
      </c>
      <c r="C18" s="15" t="s">
        <v>102</v>
      </c>
      <c r="D18" s="15">
        <v>1</v>
      </c>
      <c r="E18" s="15">
        <v>1</v>
      </c>
      <c r="F18" s="31" t="s">
        <v>64</v>
      </c>
      <c r="G18" s="26" t="s">
        <v>57</v>
      </c>
      <c r="H18" s="23">
        <v>2</v>
      </c>
      <c r="I18" s="23">
        <v>4</v>
      </c>
      <c r="J18" s="23">
        <v>120</v>
      </c>
      <c r="K18" s="23">
        <v>60</v>
      </c>
      <c r="L18" s="23">
        <v>0</v>
      </c>
      <c r="M18" s="26">
        <v>0</v>
      </c>
      <c r="N18" s="23" t="s">
        <v>153</v>
      </c>
      <c r="O18" s="38" t="s">
        <v>105</v>
      </c>
    </row>
    <row r="19" spans="1:15" s="30" customFormat="1" ht="15">
      <c r="A19" s="20">
        <f t="shared" si="0"/>
        <v>12</v>
      </c>
      <c r="B19" s="17" t="s">
        <v>101</v>
      </c>
      <c r="C19" s="15" t="s">
        <v>102</v>
      </c>
      <c r="D19" s="15">
        <v>1</v>
      </c>
      <c r="E19" s="15">
        <v>2</v>
      </c>
      <c r="F19" s="31" t="s">
        <v>69</v>
      </c>
      <c r="G19" s="26" t="s">
        <v>57</v>
      </c>
      <c r="H19" s="23">
        <v>3</v>
      </c>
      <c r="I19" s="23">
        <v>4</v>
      </c>
      <c r="J19" s="23">
        <v>120</v>
      </c>
      <c r="K19" s="23">
        <v>60</v>
      </c>
      <c r="L19" s="23">
        <v>0</v>
      </c>
      <c r="M19" s="26">
        <v>0</v>
      </c>
      <c r="N19" s="23" t="s">
        <v>110</v>
      </c>
      <c r="O19" s="38" t="s">
        <v>105</v>
      </c>
    </row>
    <row r="20" spans="1:15" s="30" customFormat="1" ht="15">
      <c r="A20" s="20">
        <f t="shared" si="0"/>
        <v>13</v>
      </c>
      <c r="B20" s="17" t="s">
        <v>101</v>
      </c>
      <c r="C20" s="15" t="s">
        <v>102</v>
      </c>
      <c r="D20" s="15">
        <v>1</v>
      </c>
      <c r="E20" s="15">
        <v>3</v>
      </c>
      <c r="F20" s="31" t="s">
        <v>68</v>
      </c>
      <c r="G20" s="26" t="s">
        <v>57</v>
      </c>
      <c r="H20" s="23">
        <v>3</v>
      </c>
      <c r="I20" s="23">
        <v>2</v>
      </c>
      <c r="J20" s="23">
        <v>60</v>
      </c>
      <c r="K20" s="23">
        <v>30</v>
      </c>
      <c r="L20" s="23">
        <v>0</v>
      </c>
      <c r="M20" s="26">
        <v>0</v>
      </c>
      <c r="N20" s="23" t="s">
        <v>109</v>
      </c>
      <c r="O20" s="38" t="s">
        <v>105</v>
      </c>
    </row>
    <row r="21" spans="1:15" s="30" customFormat="1" ht="15">
      <c r="A21" s="20">
        <f t="shared" si="0"/>
        <v>14</v>
      </c>
      <c r="B21" s="17" t="s">
        <v>101</v>
      </c>
      <c r="C21" s="15" t="s">
        <v>102</v>
      </c>
      <c r="D21" s="15">
        <v>1</v>
      </c>
      <c r="E21" s="15">
        <v>4</v>
      </c>
      <c r="F21" s="31" t="s">
        <v>70</v>
      </c>
      <c r="G21" s="26" t="s">
        <v>57</v>
      </c>
      <c r="H21" s="23">
        <v>3</v>
      </c>
      <c r="I21" s="23">
        <v>2</v>
      </c>
      <c r="J21" s="23">
        <v>60</v>
      </c>
      <c r="K21" s="23">
        <v>30</v>
      </c>
      <c r="L21" s="23">
        <v>0</v>
      </c>
      <c r="M21" s="26">
        <v>0</v>
      </c>
      <c r="N21" s="23" t="s">
        <v>109</v>
      </c>
      <c r="O21" s="38" t="s">
        <v>105</v>
      </c>
    </row>
    <row r="22" spans="1:15" s="30" customFormat="1" ht="15">
      <c r="A22" s="20">
        <f t="shared" si="0"/>
        <v>15</v>
      </c>
      <c r="B22" s="17" t="s">
        <v>101</v>
      </c>
      <c r="C22" s="15" t="s">
        <v>102</v>
      </c>
      <c r="D22" s="15">
        <v>1</v>
      </c>
      <c r="E22" s="15">
        <v>5</v>
      </c>
      <c r="F22" s="31" t="s">
        <v>71</v>
      </c>
      <c r="G22" s="26" t="s">
        <v>57</v>
      </c>
      <c r="H22" s="23">
        <v>3</v>
      </c>
      <c r="I22" s="23">
        <v>4</v>
      </c>
      <c r="J22" s="23">
        <v>120</v>
      </c>
      <c r="K22" s="23">
        <v>45</v>
      </c>
      <c r="L22" s="23">
        <v>15</v>
      </c>
      <c r="M22" s="26">
        <v>0</v>
      </c>
      <c r="N22" s="23" t="s">
        <v>112</v>
      </c>
      <c r="O22" s="38" t="s">
        <v>105</v>
      </c>
    </row>
    <row r="23" spans="1:15" s="30" customFormat="1" ht="15">
      <c r="A23" s="20">
        <f t="shared" si="0"/>
        <v>16</v>
      </c>
      <c r="B23" s="17" t="s">
        <v>101</v>
      </c>
      <c r="C23" s="15" t="s">
        <v>102</v>
      </c>
      <c r="D23" s="15">
        <v>1</v>
      </c>
      <c r="E23" s="15">
        <v>6</v>
      </c>
      <c r="F23" s="31" t="s">
        <v>72</v>
      </c>
      <c r="G23" s="26" t="s">
        <v>57</v>
      </c>
      <c r="H23" s="23">
        <v>3</v>
      </c>
      <c r="I23" s="23">
        <v>2</v>
      </c>
      <c r="J23" s="23">
        <v>60</v>
      </c>
      <c r="K23" s="23">
        <v>30</v>
      </c>
      <c r="L23" s="23">
        <v>0</v>
      </c>
      <c r="M23" s="26">
        <v>0</v>
      </c>
      <c r="N23" s="23" t="s">
        <v>109</v>
      </c>
      <c r="O23" s="38" t="s">
        <v>105</v>
      </c>
    </row>
    <row r="24" spans="1:15" s="30" customFormat="1" ht="15">
      <c r="A24" s="20">
        <f t="shared" si="0"/>
        <v>17</v>
      </c>
      <c r="B24" s="17" t="s">
        <v>101</v>
      </c>
      <c r="C24" s="15" t="s">
        <v>102</v>
      </c>
      <c r="D24" s="15">
        <v>1</v>
      </c>
      <c r="E24" s="15">
        <v>7</v>
      </c>
      <c r="F24" s="31" t="s">
        <v>73</v>
      </c>
      <c r="G24" s="26" t="s">
        <v>57</v>
      </c>
      <c r="H24" s="23">
        <v>3</v>
      </c>
      <c r="I24" s="23">
        <v>2</v>
      </c>
      <c r="J24" s="23">
        <v>60</v>
      </c>
      <c r="K24" s="23">
        <v>30</v>
      </c>
      <c r="L24" s="23">
        <v>0</v>
      </c>
      <c r="M24" s="26">
        <v>0</v>
      </c>
      <c r="N24" s="23" t="s">
        <v>109</v>
      </c>
      <c r="O24" s="38" t="s">
        <v>105</v>
      </c>
    </row>
    <row r="25" spans="1:15" s="30" customFormat="1" ht="15">
      <c r="A25" s="20">
        <f t="shared" si="0"/>
        <v>18</v>
      </c>
      <c r="B25" s="17" t="s">
        <v>101</v>
      </c>
      <c r="C25" s="15" t="s">
        <v>102</v>
      </c>
      <c r="D25" s="15">
        <v>1</v>
      </c>
      <c r="E25" s="15">
        <v>8</v>
      </c>
      <c r="F25" s="31" t="s">
        <v>74</v>
      </c>
      <c r="G25" s="26" t="s">
        <v>57</v>
      </c>
      <c r="H25" s="23">
        <v>3</v>
      </c>
      <c r="I25" s="23">
        <v>6</v>
      </c>
      <c r="J25" s="23">
        <v>180</v>
      </c>
      <c r="K25" s="23">
        <v>75</v>
      </c>
      <c r="L25" s="23">
        <v>15</v>
      </c>
      <c r="M25" s="26">
        <v>0</v>
      </c>
      <c r="N25" s="23" t="s">
        <v>111</v>
      </c>
      <c r="O25" s="38" t="s">
        <v>105</v>
      </c>
    </row>
    <row r="26" spans="1:15" s="30" customFormat="1" ht="15">
      <c r="A26" s="20">
        <v>19</v>
      </c>
      <c r="B26" s="17" t="s">
        <v>101</v>
      </c>
      <c r="C26" s="15" t="s">
        <v>102</v>
      </c>
      <c r="D26" s="15">
        <v>1</v>
      </c>
      <c r="E26" s="15">
        <v>9</v>
      </c>
      <c r="F26" s="31" t="s">
        <v>140</v>
      </c>
      <c r="G26" s="26" t="s">
        <v>57</v>
      </c>
      <c r="H26" s="23">
        <v>3</v>
      </c>
      <c r="I26" s="23">
        <v>8</v>
      </c>
      <c r="J26" s="23">
        <v>240</v>
      </c>
      <c r="K26" s="23">
        <v>75</v>
      </c>
      <c r="L26" s="23">
        <v>15</v>
      </c>
      <c r="M26" s="26">
        <v>0</v>
      </c>
      <c r="N26" s="23" t="s">
        <v>111</v>
      </c>
      <c r="O26" s="38" t="s">
        <v>105</v>
      </c>
    </row>
    <row r="27" spans="1:15" s="30" customFormat="1" ht="29.25" thickBot="1">
      <c r="A27" s="20">
        <v>20</v>
      </c>
      <c r="B27" s="17" t="s">
        <v>101</v>
      </c>
      <c r="C27" s="15" t="s">
        <v>102</v>
      </c>
      <c r="D27" s="15">
        <v>2</v>
      </c>
      <c r="E27" s="15">
        <v>0</v>
      </c>
      <c r="F27" s="31" t="s">
        <v>152</v>
      </c>
      <c r="G27" s="26" t="s">
        <v>57</v>
      </c>
      <c r="H27" s="23">
        <v>1</v>
      </c>
      <c r="I27" s="23">
        <v>3</v>
      </c>
      <c r="J27" s="23">
        <v>90</v>
      </c>
      <c r="K27" s="23">
        <v>45</v>
      </c>
      <c r="L27" s="23">
        <v>0</v>
      </c>
      <c r="M27" s="26">
        <v>0</v>
      </c>
      <c r="N27" s="23" t="s">
        <v>115</v>
      </c>
      <c r="O27" s="38" t="s">
        <v>105</v>
      </c>
    </row>
    <row r="28" spans="1:15" s="30" customFormat="1" ht="15" customHeight="1">
      <c r="A28" s="219" t="s">
        <v>4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1"/>
    </row>
    <row r="29" spans="1:15" s="30" customFormat="1" ht="15.75" thickBot="1">
      <c r="A29" s="207" t="s">
        <v>126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9"/>
    </row>
    <row r="30" spans="1:15" s="30" customFormat="1" ht="28.5">
      <c r="A30" s="41">
        <v>1</v>
      </c>
      <c r="B30" s="42" t="s">
        <v>101</v>
      </c>
      <c r="C30" s="42" t="s">
        <v>102</v>
      </c>
      <c r="D30" s="42">
        <v>1</v>
      </c>
      <c r="E30" s="42">
        <v>4</v>
      </c>
      <c r="F30" s="118" t="s">
        <v>119</v>
      </c>
      <c r="G30" s="119" t="s">
        <v>57</v>
      </c>
      <c r="H30" s="119">
        <v>1</v>
      </c>
      <c r="I30" s="119">
        <v>2</v>
      </c>
      <c r="J30" s="119">
        <v>60</v>
      </c>
      <c r="K30" s="119">
        <v>30</v>
      </c>
      <c r="L30" s="119">
        <v>0</v>
      </c>
      <c r="M30" s="119">
        <v>0</v>
      </c>
      <c r="N30" s="119" t="s">
        <v>109</v>
      </c>
      <c r="O30" s="120" t="s">
        <v>105</v>
      </c>
    </row>
    <row r="31" spans="1:15" s="30" customFormat="1" ht="28.5">
      <c r="A31" s="17">
        <f>A30+1</f>
        <v>2</v>
      </c>
      <c r="B31" s="15" t="s">
        <v>101</v>
      </c>
      <c r="C31" s="15" t="s">
        <v>102</v>
      </c>
      <c r="D31" s="15">
        <v>0</v>
      </c>
      <c r="E31" s="15">
        <v>2</v>
      </c>
      <c r="F31" s="121" t="s">
        <v>58</v>
      </c>
      <c r="G31" s="122" t="s">
        <v>57</v>
      </c>
      <c r="H31" s="122">
        <v>1</v>
      </c>
      <c r="I31" s="122">
        <v>3</v>
      </c>
      <c r="J31" s="122">
        <v>90</v>
      </c>
      <c r="K31" s="122">
        <v>30</v>
      </c>
      <c r="L31" s="122">
        <v>0</v>
      </c>
      <c r="M31" s="122">
        <v>0</v>
      </c>
      <c r="N31" s="122" t="s">
        <v>109</v>
      </c>
      <c r="O31" s="123" t="s">
        <v>105</v>
      </c>
    </row>
    <row r="32" spans="1:15" s="30" customFormat="1" ht="15">
      <c r="A32" s="17">
        <f aca="true" t="shared" si="1" ref="A32:A43">A31+1</f>
        <v>3</v>
      </c>
      <c r="B32" s="15" t="s">
        <v>101</v>
      </c>
      <c r="C32" s="15" t="s">
        <v>102</v>
      </c>
      <c r="D32" s="15">
        <v>0</v>
      </c>
      <c r="E32" s="15">
        <v>3</v>
      </c>
      <c r="F32" s="121" t="s">
        <v>59</v>
      </c>
      <c r="G32" s="122" t="s">
        <v>57</v>
      </c>
      <c r="H32" s="122">
        <v>1</v>
      </c>
      <c r="I32" s="122">
        <v>4</v>
      </c>
      <c r="J32" s="122">
        <v>120</v>
      </c>
      <c r="K32" s="122">
        <v>60</v>
      </c>
      <c r="L32" s="122">
        <v>0</v>
      </c>
      <c r="M32" s="122">
        <v>0</v>
      </c>
      <c r="N32" s="122" t="s">
        <v>110</v>
      </c>
      <c r="O32" s="123" t="s">
        <v>105</v>
      </c>
    </row>
    <row r="33" spans="1:15" s="34" customFormat="1" ht="15">
      <c r="A33" s="17">
        <f t="shared" si="1"/>
        <v>4</v>
      </c>
      <c r="B33" s="15" t="s">
        <v>101</v>
      </c>
      <c r="C33" s="15" t="s">
        <v>102</v>
      </c>
      <c r="D33" s="15">
        <v>0</v>
      </c>
      <c r="E33" s="15">
        <v>4</v>
      </c>
      <c r="F33" s="121" t="s">
        <v>60</v>
      </c>
      <c r="G33" s="122" t="s">
        <v>57</v>
      </c>
      <c r="H33" s="122">
        <v>1</v>
      </c>
      <c r="I33" s="122">
        <v>3</v>
      </c>
      <c r="J33" s="122">
        <v>90</v>
      </c>
      <c r="K33" s="122">
        <v>45</v>
      </c>
      <c r="L33" s="122">
        <v>0</v>
      </c>
      <c r="M33" s="122">
        <v>0</v>
      </c>
      <c r="N33" s="122" t="s">
        <v>115</v>
      </c>
      <c r="O33" s="123" t="s">
        <v>105</v>
      </c>
    </row>
    <row r="34" spans="1:15" s="34" customFormat="1" ht="18" customHeight="1">
      <c r="A34" s="17">
        <f t="shared" si="1"/>
        <v>5</v>
      </c>
      <c r="B34" s="15" t="s">
        <v>101</v>
      </c>
      <c r="C34" s="15" t="s">
        <v>102</v>
      </c>
      <c r="D34" s="15">
        <v>0</v>
      </c>
      <c r="E34" s="15">
        <v>5</v>
      </c>
      <c r="F34" s="121" t="s">
        <v>61</v>
      </c>
      <c r="G34" s="122" t="s">
        <v>57</v>
      </c>
      <c r="H34" s="122">
        <v>1</v>
      </c>
      <c r="I34" s="122">
        <v>6</v>
      </c>
      <c r="J34" s="122">
        <v>180</v>
      </c>
      <c r="K34" s="122">
        <v>90</v>
      </c>
      <c r="L34" s="122">
        <v>0</v>
      </c>
      <c r="M34" s="122">
        <v>0</v>
      </c>
      <c r="N34" s="122" t="s">
        <v>114</v>
      </c>
      <c r="O34" s="123" t="s">
        <v>105</v>
      </c>
    </row>
    <row r="35" spans="1:15" s="34" customFormat="1" ht="18" customHeight="1">
      <c r="A35" s="17">
        <f t="shared" si="1"/>
        <v>6</v>
      </c>
      <c r="B35" s="15" t="s">
        <v>101</v>
      </c>
      <c r="C35" s="15" t="s">
        <v>102</v>
      </c>
      <c r="D35" s="15">
        <v>0</v>
      </c>
      <c r="E35" s="15">
        <v>6</v>
      </c>
      <c r="F35" s="121" t="s">
        <v>96</v>
      </c>
      <c r="G35" s="122" t="s">
        <v>57</v>
      </c>
      <c r="H35" s="122">
        <v>1</v>
      </c>
      <c r="I35" s="122">
        <v>3</v>
      </c>
      <c r="J35" s="122">
        <v>90</v>
      </c>
      <c r="K35" s="122">
        <v>30</v>
      </c>
      <c r="L35" s="122">
        <v>0</v>
      </c>
      <c r="M35" s="122">
        <v>0</v>
      </c>
      <c r="N35" s="122" t="s">
        <v>109</v>
      </c>
      <c r="O35" s="123" t="s">
        <v>105</v>
      </c>
    </row>
    <row r="36" spans="1:15" s="30" customFormat="1" ht="15">
      <c r="A36" s="17">
        <f t="shared" si="1"/>
        <v>7</v>
      </c>
      <c r="B36" s="124" t="s">
        <v>101</v>
      </c>
      <c r="C36" s="124" t="s">
        <v>102</v>
      </c>
      <c r="D36" s="124">
        <v>1</v>
      </c>
      <c r="E36" s="124">
        <v>5</v>
      </c>
      <c r="F36" s="125" t="s">
        <v>121</v>
      </c>
      <c r="G36" s="122" t="s">
        <v>57</v>
      </c>
      <c r="H36" s="126">
        <v>1</v>
      </c>
      <c r="I36" s="126">
        <v>4</v>
      </c>
      <c r="J36" s="126">
        <v>120</v>
      </c>
      <c r="K36" s="126">
        <v>0</v>
      </c>
      <c r="L36" s="126">
        <v>60</v>
      </c>
      <c r="M36" s="126">
        <v>0</v>
      </c>
      <c r="N36" s="126" t="s">
        <v>113</v>
      </c>
      <c r="O36" s="123" t="s">
        <v>105</v>
      </c>
    </row>
    <row r="37" spans="1:15" s="30" customFormat="1" ht="28.5">
      <c r="A37" s="17">
        <f t="shared" si="1"/>
        <v>8</v>
      </c>
      <c r="B37" s="15" t="s">
        <v>101</v>
      </c>
      <c r="C37" s="15" t="s">
        <v>102</v>
      </c>
      <c r="D37" s="15">
        <v>0</v>
      </c>
      <c r="E37" s="15">
        <v>8</v>
      </c>
      <c r="F37" s="121" t="s">
        <v>151</v>
      </c>
      <c r="G37" s="122" t="s">
        <v>57</v>
      </c>
      <c r="H37" s="122">
        <v>1</v>
      </c>
      <c r="I37" s="122">
        <v>3</v>
      </c>
      <c r="J37" s="122">
        <v>90</v>
      </c>
      <c r="K37" s="122">
        <v>30</v>
      </c>
      <c r="L37" s="122">
        <v>0</v>
      </c>
      <c r="M37" s="122">
        <v>0</v>
      </c>
      <c r="N37" s="122" t="s">
        <v>109</v>
      </c>
      <c r="O37" s="123" t="s">
        <v>105</v>
      </c>
    </row>
    <row r="38" spans="1:15" s="30" customFormat="1" ht="15">
      <c r="A38" s="17">
        <f t="shared" si="1"/>
        <v>9</v>
      </c>
      <c r="B38" s="15" t="s">
        <v>101</v>
      </c>
      <c r="C38" s="15" t="s">
        <v>102</v>
      </c>
      <c r="D38" s="15">
        <v>0</v>
      </c>
      <c r="E38" s="15">
        <v>9</v>
      </c>
      <c r="F38" s="121" t="s">
        <v>64</v>
      </c>
      <c r="G38" s="122" t="s">
        <v>57</v>
      </c>
      <c r="H38" s="122">
        <v>2</v>
      </c>
      <c r="I38" s="122">
        <v>4</v>
      </c>
      <c r="J38" s="122">
        <v>60</v>
      </c>
      <c r="K38" s="122">
        <v>60</v>
      </c>
      <c r="L38" s="122">
        <v>0</v>
      </c>
      <c r="M38" s="122">
        <v>0</v>
      </c>
      <c r="N38" s="122" t="s">
        <v>110</v>
      </c>
      <c r="O38" s="123" t="s">
        <v>105</v>
      </c>
    </row>
    <row r="39" spans="1:15" s="30" customFormat="1" ht="17.25" customHeight="1">
      <c r="A39" s="17">
        <f t="shared" si="1"/>
        <v>10</v>
      </c>
      <c r="B39" s="15" t="s">
        <v>101</v>
      </c>
      <c r="C39" s="15" t="s">
        <v>102</v>
      </c>
      <c r="D39" s="15">
        <v>1</v>
      </c>
      <c r="E39" s="15">
        <v>0</v>
      </c>
      <c r="F39" s="121" t="s">
        <v>65</v>
      </c>
      <c r="G39" s="122" t="s">
        <v>57</v>
      </c>
      <c r="H39" s="122">
        <v>2</v>
      </c>
      <c r="I39" s="122">
        <v>4</v>
      </c>
      <c r="J39" s="122">
        <v>120</v>
      </c>
      <c r="K39" s="122">
        <v>0</v>
      </c>
      <c r="L39" s="122">
        <v>60</v>
      </c>
      <c r="M39" s="122">
        <v>0</v>
      </c>
      <c r="N39" s="122" t="s">
        <v>113</v>
      </c>
      <c r="O39" s="123" t="s">
        <v>105</v>
      </c>
    </row>
    <row r="40" spans="1:15" s="30" customFormat="1" ht="15">
      <c r="A40" s="17">
        <f t="shared" si="1"/>
        <v>11</v>
      </c>
      <c r="B40" s="15" t="s">
        <v>101</v>
      </c>
      <c r="C40" s="15" t="s">
        <v>102</v>
      </c>
      <c r="D40" s="15">
        <v>1</v>
      </c>
      <c r="E40" s="15">
        <v>1</v>
      </c>
      <c r="F40" s="121" t="s">
        <v>66</v>
      </c>
      <c r="G40" s="122" t="s">
        <v>57</v>
      </c>
      <c r="H40" s="122">
        <v>2</v>
      </c>
      <c r="I40" s="122">
        <v>2</v>
      </c>
      <c r="J40" s="122">
        <v>60</v>
      </c>
      <c r="K40" s="122">
        <v>30</v>
      </c>
      <c r="L40" s="122">
        <v>0</v>
      </c>
      <c r="M40" s="122">
        <v>0</v>
      </c>
      <c r="N40" s="122" t="s">
        <v>109</v>
      </c>
      <c r="O40" s="123" t="s">
        <v>105</v>
      </c>
    </row>
    <row r="41" spans="1:15" s="30" customFormat="1" ht="15">
      <c r="A41" s="17">
        <f t="shared" si="1"/>
        <v>12</v>
      </c>
      <c r="B41" s="15" t="s">
        <v>101</v>
      </c>
      <c r="C41" s="15" t="s">
        <v>102</v>
      </c>
      <c r="D41" s="15">
        <v>1</v>
      </c>
      <c r="E41" s="15">
        <v>2</v>
      </c>
      <c r="F41" s="121" t="s">
        <v>62</v>
      </c>
      <c r="G41" s="122" t="s">
        <v>57</v>
      </c>
      <c r="H41" s="122">
        <v>2</v>
      </c>
      <c r="I41" s="122">
        <v>4</v>
      </c>
      <c r="J41" s="122">
        <v>120</v>
      </c>
      <c r="K41" s="122">
        <v>0</v>
      </c>
      <c r="L41" s="122">
        <v>60</v>
      </c>
      <c r="M41" s="122">
        <v>0</v>
      </c>
      <c r="N41" s="122" t="s">
        <v>113</v>
      </c>
      <c r="O41" s="123" t="s">
        <v>105</v>
      </c>
    </row>
    <row r="42" spans="1:15" s="30" customFormat="1" ht="15">
      <c r="A42" s="17">
        <f t="shared" si="1"/>
        <v>13</v>
      </c>
      <c r="B42" s="15" t="s">
        <v>101</v>
      </c>
      <c r="C42" s="15" t="s">
        <v>102</v>
      </c>
      <c r="D42" s="15">
        <v>1</v>
      </c>
      <c r="E42" s="15">
        <v>3</v>
      </c>
      <c r="F42" s="121" t="s">
        <v>63</v>
      </c>
      <c r="G42" s="122" t="s">
        <v>57</v>
      </c>
      <c r="H42" s="122">
        <v>2</v>
      </c>
      <c r="I42" s="122">
        <v>4</v>
      </c>
      <c r="J42" s="122">
        <v>120</v>
      </c>
      <c r="K42" s="122">
        <v>0</v>
      </c>
      <c r="L42" s="122">
        <v>60</v>
      </c>
      <c r="M42" s="122">
        <v>0</v>
      </c>
      <c r="N42" s="122" t="s">
        <v>113</v>
      </c>
      <c r="O42" s="123" t="s">
        <v>105</v>
      </c>
    </row>
    <row r="43" spans="1:15" s="30" customFormat="1" ht="15">
      <c r="A43" s="17">
        <f t="shared" si="1"/>
        <v>14</v>
      </c>
      <c r="B43" s="124" t="s">
        <v>101</v>
      </c>
      <c r="C43" s="124" t="s">
        <v>102</v>
      </c>
      <c r="D43" s="124">
        <v>1</v>
      </c>
      <c r="E43" s="124">
        <v>6</v>
      </c>
      <c r="F43" s="125" t="s">
        <v>122</v>
      </c>
      <c r="G43" s="122" t="s">
        <v>57</v>
      </c>
      <c r="H43" s="126">
        <v>2</v>
      </c>
      <c r="I43" s="126">
        <v>2</v>
      </c>
      <c r="J43" s="126">
        <v>60</v>
      </c>
      <c r="K43" s="126">
        <v>15</v>
      </c>
      <c r="L43" s="126">
        <v>15</v>
      </c>
      <c r="M43" s="126">
        <v>0</v>
      </c>
      <c r="N43" s="126" t="s">
        <v>118</v>
      </c>
      <c r="O43" s="123" t="s">
        <v>105</v>
      </c>
    </row>
    <row r="44" spans="1:15" s="30" customFormat="1" ht="15.75" thickBot="1">
      <c r="A44" s="18">
        <f>A43+1</f>
        <v>15</v>
      </c>
      <c r="B44" s="127" t="s">
        <v>101</v>
      </c>
      <c r="C44" s="127" t="s">
        <v>102</v>
      </c>
      <c r="D44" s="127">
        <v>1</v>
      </c>
      <c r="E44" s="127">
        <v>7</v>
      </c>
      <c r="F44" s="128" t="s">
        <v>138</v>
      </c>
      <c r="G44" s="129" t="s">
        <v>57</v>
      </c>
      <c r="H44" s="130">
        <v>2</v>
      </c>
      <c r="I44" s="130">
        <v>2</v>
      </c>
      <c r="J44" s="130">
        <v>60</v>
      </c>
      <c r="K44" s="131">
        <v>30</v>
      </c>
      <c r="L44" s="131">
        <v>0</v>
      </c>
      <c r="M44" s="131">
        <v>0</v>
      </c>
      <c r="N44" s="131" t="s">
        <v>109</v>
      </c>
      <c r="O44" s="132" t="s">
        <v>105</v>
      </c>
    </row>
    <row r="45" spans="1:15" s="30" customFormat="1" ht="15">
      <c r="A45" s="20">
        <f aca="true" t="shared" si="2" ref="A45:A50">A44+1</f>
        <v>16</v>
      </c>
      <c r="B45" s="17" t="s">
        <v>101</v>
      </c>
      <c r="C45" s="15" t="s">
        <v>102</v>
      </c>
      <c r="D45" s="15">
        <v>1</v>
      </c>
      <c r="E45" s="15">
        <v>4</v>
      </c>
      <c r="F45" s="31" t="s">
        <v>70</v>
      </c>
      <c r="G45" s="26" t="s">
        <v>57</v>
      </c>
      <c r="H45" s="23">
        <v>3</v>
      </c>
      <c r="I45" s="23">
        <v>2</v>
      </c>
      <c r="J45" s="23">
        <v>60</v>
      </c>
      <c r="K45" s="23">
        <v>30</v>
      </c>
      <c r="L45" s="23">
        <v>0</v>
      </c>
      <c r="M45" s="26">
        <v>0</v>
      </c>
      <c r="N45" s="23" t="s">
        <v>109</v>
      </c>
      <c r="O45" s="38" t="s">
        <v>105</v>
      </c>
    </row>
    <row r="46" spans="1:15" s="30" customFormat="1" ht="15">
      <c r="A46" s="20">
        <f t="shared" si="2"/>
        <v>17</v>
      </c>
      <c r="B46" s="17" t="s">
        <v>101</v>
      </c>
      <c r="C46" s="15" t="s">
        <v>102</v>
      </c>
      <c r="D46" s="15">
        <v>1</v>
      </c>
      <c r="E46" s="15">
        <v>5</v>
      </c>
      <c r="F46" s="31" t="s">
        <v>71</v>
      </c>
      <c r="G46" s="26" t="s">
        <v>57</v>
      </c>
      <c r="H46" s="23">
        <v>3</v>
      </c>
      <c r="I46" s="23">
        <v>4</v>
      </c>
      <c r="J46" s="23">
        <v>120</v>
      </c>
      <c r="K46" s="23">
        <v>45</v>
      </c>
      <c r="L46" s="23">
        <v>15</v>
      </c>
      <c r="M46" s="26">
        <v>0</v>
      </c>
      <c r="N46" s="23" t="s">
        <v>112</v>
      </c>
      <c r="O46" s="38" t="s">
        <v>105</v>
      </c>
    </row>
    <row r="47" spans="1:15" s="30" customFormat="1" ht="15">
      <c r="A47" s="20">
        <f t="shared" si="2"/>
        <v>18</v>
      </c>
      <c r="B47" s="17" t="s">
        <v>101</v>
      </c>
      <c r="C47" s="15" t="s">
        <v>102</v>
      </c>
      <c r="D47" s="15">
        <v>1</v>
      </c>
      <c r="E47" s="15">
        <v>6</v>
      </c>
      <c r="F47" s="31" t="s">
        <v>72</v>
      </c>
      <c r="G47" s="26" t="s">
        <v>57</v>
      </c>
      <c r="H47" s="23">
        <v>3</v>
      </c>
      <c r="I47" s="23">
        <v>2</v>
      </c>
      <c r="J47" s="23">
        <v>60</v>
      </c>
      <c r="K47" s="23">
        <v>30</v>
      </c>
      <c r="L47" s="23">
        <v>0</v>
      </c>
      <c r="M47" s="26">
        <v>0</v>
      </c>
      <c r="N47" s="23" t="s">
        <v>109</v>
      </c>
      <c r="O47" s="38" t="s">
        <v>105</v>
      </c>
    </row>
    <row r="48" spans="1:15" s="30" customFormat="1" ht="15">
      <c r="A48" s="20">
        <f t="shared" si="2"/>
        <v>19</v>
      </c>
      <c r="B48" s="17" t="s">
        <v>101</v>
      </c>
      <c r="C48" s="15" t="s">
        <v>102</v>
      </c>
      <c r="D48" s="15">
        <v>1</v>
      </c>
      <c r="E48" s="15">
        <v>7</v>
      </c>
      <c r="F48" s="31" t="s">
        <v>73</v>
      </c>
      <c r="G48" s="26" t="s">
        <v>57</v>
      </c>
      <c r="H48" s="23">
        <v>3</v>
      </c>
      <c r="I48" s="23">
        <v>2</v>
      </c>
      <c r="J48" s="23">
        <v>60</v>
      </c>
      <c r="K48" s="23">
        <v>30</v>
      </c>
      <c r="L48" s="23">
        <v>0</v>
      </c>
      <c r="M48" s="26">
        <v>0</v>
      </c>
      <c r="N48" s="23" t="s">
        <v>109</v>
      </c>
      <c r="O48" s="38" t="s">
        <v>105</v>
      </c>
    </row>
    <row r="49" spans="1:15" s="30" customFormat="1" ht="15">
      <c r="A49" s="20">
        <f t="shared" si="2"/>
        <v>20</v>
      </c>
      <c r="B49" s="17" t="s">
        <v>101</v>
      </c>
      <c r="C49" s="15" t="s">
        <v>102</v>
      </c>
      <c r="D49" s="15">
        <v>1</v>
      </c>
      <c r="E49" s="15">
        <v>8</v>
      </c>
      <c r="F49" s="31" t="s">
        <v>74</v>
      </c>
      <c r="G49" s="26" t="s">
        <v>57</v>
      </c>
      <c r="H49" s="23">
        <v>3</v>
      </c>
      <c r="I49" s="23">
        <v>6</v>
      </c>
      <c r="J49" s="23">
        <v>180</v>
      </c>
      <c r="K49" s="23">
        <v>75</v>
      </c>
      <c r="L49" s="23">
        <v>15</v>
      </c>
      <c r="M49" s="26">
        <v>0</v>
      </c>
      <c r="N49" s="23" t="s">
        <v>111</v>
      </c>
      <c r="O49" s="38" t="s">
        <v>105</v>
      </c>
    </row>
    <row r="50" spans="1:15" s="30" customFormat="1" ht="15">
      <c r="A50" s="20">
        <f t="shared" si="2"/>
        <v>21</v>
      </c>
      <c r="B50" s="17" t="s">
        <v>101</v>
      </c>
      <c r="C50" s="15" t="s">
        <v>102</v>
      </c>
      <c r="D50" s="15">
        <v>1</v>
      </c>
      <c r="E50" s="15">
        <v>9</v>
      </c>
      <c r="F50" s="31" t="s">
        <v>68</v>
      </c>
      <c r="G50" s="26" t="s">
        <v>95</v>
      </c>
      <c r="H50" s="23">
        <v>3</v>
      </c>
      <c r="I50" s="23">
        <v>2</v>
      </c>
      <c r="J50" s="23">
        <v>60</v>
      </c>
      <c r="K50" s="23">
        <v>30</v>
      </c>
      <c r="L50" s="23">
        <v>0</v>
      </c>
      <c r="M50" s="26">
        <v>0</v>
      </c>
      <c r="N50" s="23" t="s">
        <v>109</v>
      </c>
      <c r="O50" s="38" t="s">
        <v>105</v>
      </c>
    </row>
    <row r="51" spans="1:15" s="30" customFormat="1" ht="15">
      <c r="A51" s="20">
        <f>A50+1</f>
        <v>22</v>
      </c>
      <c r="B51" s="17" t="s">
        <v>101</v>
      </c>
      <c r="C51" s="15" t="s">
        <v>102</v>
      </c>
      <c r="D51" s="15">
        <v>2</v>
      </c>
      <c r="E51" s="15">
        <v>0</v>
      </c>
      <c r="F51" s="31" t="s">
        <v>69</v>
      </c>
      <c r="G51" s="26" t="s">
        <v>57</v>
      </c>
      <c r="H51" s="23">
        <v>3</v>
      </c>
      <c r="I51" s="23">
        <v>4</v>
      </c>
      <c r="J51" s="23">
        <v>120</v>
      </c>
      <c r="K51" s="23">
        <v>60</v>
      </c>
      <c r="L51" s="23">
        <v>0</v>
      </c>
      <c r="M51" s="26">
        <v>0</v>
      </c>
      <c r="N51" s="23" t="s">
        <v>110</v>
      </c>
      <c r="O51" s="38" t="s">
        <v>105</v>
      </c>
    </row>
    <row r="52" spans="1:15" s="30" customFormat="1" ht="15">
      <c r="A52" s="15">
        <v>23</v>
      </c>
      <c r="B52" s="15" t="s">
        <v>101</v>
      </c>
      <c r="C52" s="15" t="s">
        <v>102</v>
      </c>
      <c r="D52" s="15">
        <v>2</v>
      </c>
      <c r="E52" s="15">
        <v>1</v>
      </c>
      <c r="F52" s="153" t="s">
        <v>141</v>
      </c>
      <c r="G52" s="122" t="s">
        <v>57</v>
      </c>
      <c r="H52" s="122">
        <v>3</v>
      </c>
      <c r="I52" s="122">
        <v>8</v>
      </c>
      <c r="J52" s="122">
        <v>240</v>
      </c>
      <c r="K52" s="122">
        <v>75</v>
      </c>
      <c r="L52" s="122">
        <v>15</v>
      </c>
      <c r="M52" s="122">
        <v>0</v>
      </c>
      <c r="N52" s="122" t="s">
        <v>111</v>
      </c>
      <c r="O52" s="154" t="s">
        <v>105</v>
      </c>
    </row>
    <row r="53" spans="1:15" s="30" customFormat="1" ht="15">
      <c r="A53" s="15">
        <v>24</v>
      </c>
      <c r="B53" s="15" t="s">
        <v>101</v>
      </c>
      <c r="C53" s="15" t="s">
        <v>102</v>
      </c>
      <c r="D53" s="15">
        <v>2</v>
      </c>
      <c r="E53" s="15">
        <v>2</v>
      </c>
      <c r="F53" s="153" t="s">
        <v>146</v>
      </c>
      <c r="G53" s="122" t="s">
        <v>99</v>
      </c>
      <c r="H53" s="122">
        <v>4</v>
      </c>
      <c r="I53" s="122">
        <v>3</v>
      </c>
      <c r="J53" s="122">
        <v>90</v>
      </c>
      <c r="K53" s="122">
        <v>30</v>
      </c>
      <c r="L53" s="122">
        <v>0</v>
      </c>
      <c r="M53" s="122">
        <v>0</v>
      </c>
      <c r="N53" s="122" t="s">
        <v>109</v>
      </c>
      <c r="O53" s="154" t="s">
        <v>105</v>
      </c>
    </row>
    <row r="54" spans="1:15" s="30" customFormat="1" ht="15">
      <c r="A54" s="15">
        <v>25</v>
      </c>
      <c r="B54" s="15" t="s">
        <v>101</v>
      </c>
      <c r="C54" s="15" t="s">
        <v>102</v>
      </c>
      <c r="D54" s="15">
        <v>2</v>
      </c>
      <c r="E54" s="15">
        <v>3</v>
      </c>
      <c r="F54" s="153" t="s">
        <v>148</v>
      </c>
      <c r="G54" s="122" t="s">
        <v>99</v>
      </c>
      <c r="H54" s="122">
        <v>4</v>
      </c>
      <c r="I54" s="122" t="s">
        <v>102</v>
      </c>
      <c r="J54" s="122">
        <v>90</v>
      </c>
      <c r="K54" s="122">
        <v>30</v>
      </c>
      <c r="L54" s="122">
        <v>0</v>
      </c>
      <c r="M54" s="122">
        <v>0</v>
      </c>
      <c r="N54" s="122" t="s">
        <v>109</v>
      </c>
      <c r="O54" s="154" t="s">
        <v>105</v>
      </c>
    </row>
    <row r="55" spans="1:15" s="30" customFormat="1" ht="15">
      <c r="A55" s="15">
        <v>26</v>
      </c>
      <c r="B55" s="15" t="s">
        <v>101</v>
      </c>
      <c r="C55" s="15" t="s">
        <v>102</v>
      </c>
      <c r="D55" s="15">
        <v>2</v>
      </c>
      <c r="E55" s="15">
        <v>4</v>
      </c>
      <c r="F55" s="153" t="s">
        <v>147</v>
      </c>
      <c r="G55" s="122" t="s">
        <v>99</v>
      </c>
      <c r="H55" s="122">
        <v>4</v>
      </c>
      <c r="I55" s="122" t="s">
        <v>102</v>
      </c>
      <c r="J55" s="122">
        <v>90</v>
      </c>
      <c r="K55" s="122">
        <v>30</v>
      </c>
      <c r="L55" s="122">
        <v>0</v>
      </c>
      <c r="M55" s="122">
        <v>0</v>
      </c>
      <c r="N55" s="122" t="s">
        <v>109</v>
      </c>
      <c r="O55" s="154" t="s">
        <v>105</v>
      </c>
    </row>
    <row r="56" spans="1:15" s="30" customFormat="1" ht="15">
      <c r="A56" s="15">
        <v>27</v>
      </c>
      <c r="B56" s="15" t="s">
        <v>101</v>
      </c>
      <c r="C56" s="15" t="s">
        <v>102</v>
      </c>
      <c r="D56" s="15">
        <v>2</v>
      </c>
      <c r="E56" s="15">
        <v>5</v>
      </c>
      <c r="F56" s="153" t="s">
        <v>150</v>
      </c>
      <c r="G56" s="122" t="s">
        <v>99</v>
      </c>
      <c r="H56" s="122">
        <v>4</v>
      </c>
      <c r="I56" s="122" t="s">
        <v>102</v>
      </c>
      <c r="J56" s="122">
        <v>90</v>
      </c>
      <c r="K56" s="122">
        <v>30</v>
      </c>
      <c r="L56" s="122">
        <v>0</v>
      </c>
      <c r="M56" s="122">
        <v>0</v>
      </c>
      <c r="N56" s="122" t="s">
        <v>109</v>
      </c>
      <c r="O56" s="154" t="s">
        <v>105</v>
      </c>
    </row>
    <row r="57" spans="1:15" s="30" customFormat="1" ht="15">
      <c r="A57" s="15">
        <v>28</v>
      </c>
      <c r="B57" s="15" t="s">
        <v>101</v>
      </c>
      <c r="C57" s="15" t="s">
        <v>102</v>
      </c>
      <c r="D57" s="15">
        <v>2</v>
      </c>
      <c r="E57" s="15">
        <v>6</v>
      </c>
      <c r="F57" s="153" t="s">
        <v>149</v>
      </c>
      <c r="G57" s="122" t="s">
        <v>99</v>
      </c>
      <c r="H57" s="122">
        <v>4</v>
      </c>
      <c r="I57" s="122" t="s">
        <v>102</v>
      </c>
      <c r="J57" s="122">
        <v>90</v>
      </c>
      <c r="K57" s="122">
        <v>0</v>
      </c>
      <c r="L57" s="122">
        <v>30</v>
      </c>
      <c r="M57" s="122">
        <v>0</v>
      </c>
      <c r="N57" s="122" t="s">
        <v>108</v>
      </c>
      <c r="O57" s="154" t="s">
        <v>105</v>
      </c>
    </row>
    <row r="58" spans="1:15" s="30" customFormat="1" ht="15">
      <c r="A58" s="15"/>
      <c r="B58" s="15"/>
      <c r="C58" s="15"/>
      <c r="D58" s="15"/>
      <c r="E58" s="15"/>
      <c r="F58" s="153"/>
      <c r="G58" s="122"/>
      <c r="H58" s="122"/>
      <c r="I58" s="122"/>
      <c r="J58" s="122"/>
      <c r="K58" s="122"/>
      <c r="L58" s="122"/>
      <c r="M58" s="122"/>
      <c r="N58" s="122"/>
      <c r="O58" s="154"/>
    </row>
    <row r="59" spans="1:15" s="30" customFormat="1" ht="15">
      <c r="A59" s="234" t="s">
        <v>123</v>
      </c>
      <c r="B59" s="234"/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</row>
    <row r="60" spans="1:15" s="30" customFormat="1" ht="15">
      <c r="A60" s="155">
        <v>1</v>
      </c>
      <c r="B60" s="41" t="s">
        <v>101</v>
      </c>
      <c r="C60" s="42" t="s">
        <v>90</v>
      </c>
      <c r="D60" s="42">
        <v>0</v>
      </c>
      <c r="E60" s="42">
        <v>1</v>
      </c>
      <c r="F60" s="156" t="s">
        <v>124</v>
      </c>
      <c r="G60" s="157" t="s">
        <v>99</v>
      </c>
      <c r="H60" s="157" t="s">
        <v>116</v>
      </c>
      <c r="I60" s="157">
        <v>4</v>
      </c>
      <c r="J60" s="157">
        <v>120</v>
      </c>
      <c r="K60" s="157">
        <v>0</v>
      </c>
      <c r="L60" s="158">
        <v>60</v>
      </c>
      <c r="M60" s="158">
        <v>0</v>
      </c>
      <c r="N60" s="159" t="s">
        <v>104</v>
      </c>
      <c r="O60" s="161"/>
    </row>
    <row r="61" spans="1:15" s="30" customFormat="1" ht="15">
      <c r="A61" s="20">
        <f>A60+1</f>
        <v>2</v>
      </c>
      <c r="B61" s="17" t="s">
        <v>101</v>
      </c>
      <c r="C61" s="15" t="s">
        <v>90</v>
      </c>
      <c r="D61" s="15">
        <v>0</v>
      </c>
      <c r="E61" s="15">
        <v>2</v>
      </c>
      <c r="F61" s="133" t="s">
        <v>75</v>
      </c>
      <c r="G61" s="23" t="s">
        <v>99</v>
      </c>
      <c r="H61" s="23" t="s">
        <v>116</v>
      </c>
      <c r="I61" s="23">
        <v>4</v>
      </c>
      <c r="J61" s="23">
        <v>120</v>
      </c>
      <c r="K61" s="23">
        <v>0</v>
      </c>
      <c r="L61" s="142">
        <v>60</v>
      </c>
      <c r="M61" s="142">
        <v>0</v>
      </c>
      <c r="N61" s="142" t="s">
        <v>104</v>
      </c>
      <c r="O61" s="160" t="s">
        <v>105</v>
      </c>
    </row>
    <row r="62" spans="1:15" s="30" customFormat="1" ht="15">
      <c r="A62" s="20">
        <f aca="true" t="shared" si="3" ref="A62:A77">A61+1</f>
        <v>3</v>
      </c>
      <c r="B62" s="17" t="s">
        <v>101</v>
      </c>
      <c r="C62" s="15" t="s">
        <v>90</v>
      </c>
      <c r="D62" s="15">
        <v>1</v>
      </c>
      <c r="E62" s="15">
        <v>3</v>
      </c>
      <c r="F62" s="133" t="s">
        <v>85</v>
      </c>
      <c r="G62" s="23" t="s">
        <v>99</v>
      </c>
      <c r="H62" s="23" t="s">
        <v>116</v>
      </c>
      <c r="I62" s="23">
        <v>4</v>
      </c>
      <c r="J62" s="23">
        <v>120</v>
      </c>
      <c r="K62" s="23">
        <v>0</v>
      </c>
      <c r="L62" s="142">
        <v>60</v>
      </c>
      <c r="M62" s="142">
        <v>0</v>
      </c>
      <c r="N62" s="142" t="s">
        <v>104</v>
      </c>
      <c r="O62" s="38" t="s">
        <v>105</v>
      </c>
    </row>
    <row r="63" spans="1:15" s="30" customFormat="1" ht="28.5">
      <c r="A63" s="20">
        <f t="shared" si="3"/>
        <v>4</v>
      </c>
      <c r="B63" s="17" t="s">
        <v>101</v>
      </c>
      <c r="C63" s="15" t="s">
        <v>90</v>
      </c>
      <c r="D63" s="15">
        <v>0</v>
      </c>
      <c r="E63" s="15">
        <v>3</v>
      </c>
      <c r="F63" s="133" t="s">
        <v>76</v>
      </c>
      <c r="G63" s="23" t="s">
        <v>99</v>
      </c>
      <c r="H63" s="23">
        <v>1</v>
      </c>
      <c r="I63" s="23">
        <v>2</v>
      </c>
      <c r="J63" s="23">
        <v>60</v>
      </c>
      <c r="K63" s="23">
        <v>30</v>
      </c>
      <c r="L63" s="23">
        <v>0</v>
      </c>
      <c r="M63" s="23">
        <v>0</v>
      </c>
      <c r="N63" s="23" t="s">
        <v>109</v>
      </c>
      <c r="O63" s="38" t="s">
        <v>105</v>
      </c>
    </row>
    <row r="64" spans="1:15" s="30" customFormat="1" ht="15">
      <c r="A64" s="20">
        <f t="shared" si="3"/>
        <v>5</v>
      </c>
      <c r="B64" s="17" t="s">
        <v>101</v>
      </c>
      <c r="C64" s="15" t="s">
        <v>90</v>
      </c>
      <c r="D64" s="15">
        <v>0</v>
      </c>
      <c r="E64" s="15">
        <v>4</v>
      </c>
      <c r="F64" s="133" t="s">
        <v>77</v>
      </c>
      <c r="G64" s="23" t="s">
        <v>99</v>
      </c>
      <c r="H64" s="23">
        <v>1</v>
      </c>
      <c r="I64" s="23">
        <v>2</v>
      </c>
      <c r="J64" s="23">
        <v>60</v>
      </c>
      <c r="K64" s="23">
        <v>30</v>
      </c>
      <c r="L64" s="23">
        <v>0</v>
      </c>
      <c r="M64" s="23">
        <v>0</v>
      </c>
      <c r="N64" s="23" t="s">
        <v>109</v>
      </c>
      <c r="O64" s="38" t="s">
        <v>105</v>
      </c>
    </row>
    <row r="65" spans="1:15" s="3" customFormat="1" ht="15">
      <c r="A65" s="20">
        <f t="shared" si="3"/>
        <v>6</v>
      </c>
      <c r="B65" s="17" t="s">
        <v>101</v>
      </c>
      <c r="C65" s="15" t="s">
        <v>90</v>
      </c>
      <c r="D65" s="15">
        <v>0</v>
      </c>
      <c r="E65" s="15">
        <v>5</v>
      </c>
      <c r="F65" s="133" t="s">
        <v>78</v>
      </c>
      <c r="G65" s="23" t="s">
        <v>99</v>
      </c>
      <c r="H65" s="23">
        <v>1</v>
      </c>
      <c r="I65" s="23">
        <v>2</v>
      </c>
      <c r="J65" s="23">
        <v>60</v>
      </c>
      <c r="K65" s="23">
        <v>0</v>
      </c>
      <c r="L65" s="23">
        <v>30</v>
      </c>
      <c r="M65" s="23">
        <v>0</v>
      </c>
      <c r="N65" s="23" t="s">
        <v>108</v>
      </c>
      <c r="O65" s="38" t="s">
        <v>105</v>
      </c>
    </row>
    <row r="66" spans="1:15" ht="15">
      <c r="A66" s="20">
        <f t="shared" si="3"/>
        <v>7</v>
      </c>
      <c r="B66" s="17" t="s">
        <v>101</v>
      </c>
      <c r="C66" s="15" t="s">
        <v>90</v>
      </c>
      <c r="D66" s="15">
        <v>0</v>
      </c>
      <c r="E66" s="15">
        <v>8</v>
      </c>
      <c r="F66" s="133" t="s">
        <v>80</v>
      </c>
      <c r="G66" s="23" t="s">
        <v>99</v>
      </c>
      <c r="H66" s="23">
        <v>1</v>
      </c>
      <c r="I66" s="23">
        <v>2</v>
      </c>
      <c r="J66" s="23">
        <v>60</v>
      </c>
      <c r="K66" s="23">
        <v>0</v>
      </c>
      <c r="L66" s="23">
        <v>30</v>
      </c>
      <c r="M66" s="23">
        <v>0</v>
      </c>
      <c r="N66" s="23" t="s">
        <v>108</v>
      </c>
      <c r="O66" s="38" t="s">
        <v>105</v>
      </c>
    </row>
    <row r="67" spans="1:15" ht="28.5">
      <c r="A67" s="20">
        <f t="shared" si="3"/>
        <v>8</v>
      </c>
      <c r="B67" s="17" t="s">
        <v>101</v>
      </c>
      <c r="C67" s="15" t="s">
        <v>90</v>
      </c>
      <c r="D67" s="15">
        <v>1</v>
      </c>
      <c r="E67" s="15">
        <v>0</v>
      </c>
      <c r="F67" s="133" t="s">
        <v>82</v>
      </c>
      <c r="G67" s="23" t="s">
        <v>99</v>
      </c>
      <c r="H67" s="23">
        <v>1</v>
      </c>
      <c r="I67" s="23">
        <v>2</v>
      </c>
      <c r="J67" s="23">
        <v>60</v>
      </c>
      <c r="K67" s="23">
        <v>30</v>
      </c>
      <c r="L67" s="23">
        <v>0</v>
      </c>
      <c r="M67" s="23">
        <v>0</v>
      </c>
      <c r="N67" s="23" t="s">
        <v>109</v>
      </c>
      <c r="O67" s="38" t="s">
        <v>105</v>
      </c>
    </row>
    <row r="68" spans="1:15" ht="15">
      <c r="A68" s="20">
        <f t="shared" si="3"/>
        <v>9</v>
      </c>
      <c r="B68" s="17" t="s">
        <v>101</v>
      </c>
      <c r="C68" s="15" t="s">
        <v>90</v>
      </c>
      <c r="D68" s="15">
        <v>1</v>
      </c>
      <c r="E68" s="15">
        <v>5</v>
      </c>
      <c r="F68" s="133" t="s">
        <v>87</v>
      </c>
      <c r="G68" s="23" t="s">
        <v>99</v>
      </c>
      <c r="H68" s="23">
        <v>1</v>
      </c>
      <c r="I68" s="23">
        <v>2</v>
      </c>
      <c r="J68" s="23">
        <v>60</v>
      </c>
      <c r="K68" s="23">
        <v>0</v>
      </c>
      <c r="L68" s="23">
        <v>30</v>
      </c>
      <c r="M68" s="23">
        <v>0</v>
      </c>
      <c r="N68" s="23" t="s">
        <v>108</v>
      </c>
      <c r="O68" s="38" t="s">
        <v>105</v>
      </c>
    </row>
    <row r="69" spans="1:15" ht="15">
      <c r="A69" s="20">
        <f t="shared" si="3"/>
        <v>10</v>
      </c>
      <c r="B69" s="17" t="s">
        <v>101</v>
      </c>
      <c r="C69" s="15" t="s">
        <v>90</v>
      </c>
      <c r="D69" s="15">
        <v>0</v>
      </c>
      <c r="E69" s="15">
        <v>6</v>
      </c>
      <c r="F69" s="133" t="s">
        <v>79</v>
      </c>
      <c r="G69" s="23" t="s">
        <v>99</v>
      </c>
      <c r="H69" s="23">
        <v>2</v>
      </c>
      <c r="I69" s="23">
        <v>2</v>
      </c>
      <c r="J69" s="23">
        <v>60</v>
      </c>
      <c r="K69" s="23">
        <v>30</v>
      </c>
      <c r="L69" s="23">
        <v>0</v>
      </c>
      <c r="M69" s="23">
        <v>0</v>
      </c>
      <c r="N69" s="23" t="s">
        <v>109</v>
      </c>
      <c r="O69" s="38" t="s">
        <v>105</v>
      </c>
    </row>
    <row r="70" spans="1:15" s="4" customFormat="1" ht="15">
      <c r="A70" s="20">
        <f t="shared" si="3"/>
        <v>11</v>
      </c>
      <c r="B70" s="17" t="s">
        <v>101</v>
      </c>
      <c r="C70" s="15" t="s">
        <v>90</v>
      </c>
      <c r="D70" s="15">
        <v>0</v>
      </c>
      <c r="E70" s="15">
        <v>7</v>
      </c>
      <c r="F70" s="133" t="s">
        <v>136</v>
      </c>
      <c r="G70" s="23" t="s">
        <v>99</v>
      </c>
      <c r="H70" s="23">
        <v>2</v>
      </c>
      <c r="I70" s="23">
        <v>2</v>
      </c>
      <c r="J70" s="23">
        <v>60</v>
      </c>
      <c r="K70" s="23">
        <v>0</v>
      </c>
      <c r="L70" s="23">
        <v>30</v>
      </c>
      <c r="M70" s="23">
        <v>0</v>
      </c>
      <c r="N70" s="23" t="s">
        <v>108</v>
      </c>
      <c r="O70" s="38" t="s">
        <v>105</v>
      </c>
    </row>
    <row r="71" spans="1:17" ht="15">
      <c r="A71" s="20">
        <f t="shared" si="3"/>
        <v>12</v>
      </c>
      <c r="B71" s="17" t="s">
        <v>101</v>
      </c>
      <c r="C71" s="15" t="s">
        <v>90</v>
      </c>
      <c r="D71" s="15">
        <v>0</v>
      </c>
      <c r="E71" s="15">
        <v>9</v>
      </c>
      <c r="F71" s="133" t="s">
        <v>81</v>
      </c>
      <c r="G71" s="23" t="s">
        <v>99</v>
      </c>
      <c r="H71" s="23">
        <v>2</v>
      </c>
      <c r="I71" s="23">
        <v>2</v>
      </c>
      <c r="J71" s="23">
        <v>60</v>
      </c>
      <c r="K71" s="23">
        <v>30</v>
      </c>
      <c r="L71" s="23">
        <v>0</v>
      </c>
      <c r="M71" s="23">
        <v>0</v>
      </c>
      <c r="N71" s="23" t="s">
        <v>109</v>
      </c>
      <c r="O71" s="38" t="s">
        <v>105</v>
      </c>
      <c r="P71" s="5"/>
      <c r="Q71" s="5"/>
    </row>
    <row r="72" spans="1:15" ht="15">
      <c r="A72" s="20">
        <f t="shared" si="3"/>
        <v>13</v>
      </c>
      <c r="B72" s="17" t="s">
        <v>101</v>
      </c>
      <c r="C72" s="15" t="s">
        <v>90</v>
      </c>
      <c r="D72" s="15">
        <v>1</v>
      </c>
      <c r="E72" s="15">
        <v>1</v>
      </c>
      <c r="F72" s="133" t="s">
        <v>83</v>
      </c>
      <c r="G72" s="23" t="s">
        <v>99</v>
      </c>
      <c r="H72" s="23">
        <v>2</v>
      </c>
      <c r="I72" s="23">
        <v>2</v>
      </c>
      <c r="J72" s="23">
        <v>60</v>
      </c>
      <c r="K72" s="23">
        <v>0</v>
      </c>
      <c r="L72" s="23">
        <v>30</v>
      </c>
      <c r="M72" s="23">
        <v>0</v>
      </c>
      <c r="N72" s="23" t="s">
        <v>108</v>
      </c>
      <c r="O72" s="38" t="s">
        <v>105</v>
      </c>
    </row>
    <row r="73" spans="1:15" ht="15">
      <c r="A73" s="20">
        <f t="shared" si="3"/>
        <v>14</v>
      </c>
      <c r="B73" s="17" t="s">
        <v>101</v>
      </c>
      <c r="C73" s="15" t="s">
        <v>90</v>
      </c>
      <c r="D73" s="15">
        <v>1</v>
      </c>
      <c r="E73" s="15">
        <v>2</v>
      </c>
      <c r="F73" s="133" t="s">
        <v>84</v>
      </c>
      <c r="G73" s="23" t="s">
        <v>99</v>
      </c>
      <c r="H73" s="23">
        <v>2</v>
      </c>
      <c r="I73" s="23">
        <v>2</v>
      </c>
      <c r="J73" s="23">
        <v>60</v>
      </c>
      <c r="K73" s="23">
        <v>30</v>
      </c>
      <c r="L73" s="23">
        <v>0</v>
      </c>
      <c r="M73" s="23">
        <v>0</v>
      </c>
      <c r="N73" s="23" t="s">
        <v>108</v>
      </c>
      <c r="O73" s="38" t="s">
        <v>105</v>
      </c>
    </row>
    <row r="74" spans="1:15" ht="15">
      <c r="A74" s="20">
        <f t="shared" si="3"/>
        <v>15</v>
      </c>
      <c r="B74" s="17" t="s">
        <v>101</v>
      </c>
      <c r="C74" s="15" t="s">
        <v>90</v>
      </c>
      <c r="D74" s="15">
        <v>1</v>
      </c>
      <c r="E74" s="15">
        <v>4</v>
      </c>
      <c r="F74" s="133" t="s">
        <v>86</v>
      </c>
      <c r="G74" s="23" t="s">
        <v>99</v>
      </c>
      <c r="H74" s="23">
        <v>2</v>
      </c>
      <c r="I74" s="23">
        <v>2</v>
      </c>
      <c r="J74" s="23">
        <v>60</v>
      </c>
      <c r="K74" s="23">
        <v>0</v>
      </c>
      <c r="L74" s="23">
        <v>30</v>
      </c>
      <c r="M74" s="23">
        <v>0</v>
      </c>
      <c r="N74" s="23" t="s">
        <v>108</v>
      </c>
      <c r="O74" s="38" t="s">
        <v>105</v>
      </c>
    </row>
    <row r="75" spans="1:15" ht="28.5">
      <c r="A75" s="20">
        <f t="shared" si="3"/>
        <v>16</v>
      </c>
      <c r="B75" s="17" t="s">
        <v>101</v>
      </c>
      <c r="C75" s="15" t="s">
        <v>90</v>
      </c>
      <c r="D75" s="15">
        <v>1</v>
      </c>
      <c r="E75" s="15">
        <v>6</v>
      </c>
      <c r="F75" s="133" t="s">
        <v>88</v>
      </c>
      <c r="G75" s="23" t="s">
        <v>99</v>
      </c>
      <c r="H75" s="23">
        <v>2</v>
      </c>
      <c r="I75" s="23">
        <v>2</v>
      </c>
      <c r="J75" s="23">
        <v>60</v>
      </c>
      <c r="K75" s="23">
        <v>0</v>
      </c>
      <c r="L75" s="23">
        <v>30</v>
      </c>
      <c r="M75" s="23">
        <v>0</v>
      </c>
      <c r="N75" s="23" t="s">
        <v>108</v>
      </c>
      <c r="O75" s="38" t="s">
        <v>105</v>
      </c>
    </row>
    <row r="76" spans="1:15" ht="15">
      <c r="A76" s="20">
        <f t="shared" si="3"/>
        <v>17</v>
      </c>
      <c r="B76" s="17" t="s">
        <v>101</v>
      </c>
      <c r="C76" s="15" t="s">
        <v>90</v>
      </c>
      <c r="D76" s="15">
        <v>1</v>
      </c>
      <c r="E76" s="15">
        <v>7</v>
      </c>
      <c r="F76" s="133" t="s">
        <v>137</v>
      </c>
      <c r="G76" s="23" t="s">
        <v>99</v>
      </c>
      <c r="H76" s="23">
        <v>2</v>
      </c>
      <c r="I76" s="23">
        <v>2</v>
      </c>
      <c r="J76" s="23">
        <v>60</v>
      </c>
      <c r="K76" s="23">
        <v>0</v>
      </c>
      <c r="L76" s="23">
        <v>30</v>
      </c>
      <c r="M76" s="23">
        <v>0</v>
      </c>
      <c r="N76" s="23" t="s">
        <v>108</v>
      </c>
      <c r="O76" s="38" t="s">
        <v>105</v>
      </c>
    </row>
    <row r="77" spans="1:17" ht="15">
      <c r="A77" s="20">
        <f t="shared" si="3"/>
        <v>18</v>
      </c>
      <c r="B77" s="17" t="s">
        <v>101</v>
      </c>
      <c r="C77" s="15" t="s">
        <v>90</v>
      </c>
      <c r="D77" s="15">
        <v>1</v>
      </c>
      <c r="E77" s="15">
        <v>8</v>
      </c>
      <c r="F77" s="133" t="s">
        <v>106</v>
      </c>
      <c r="G77" s="23" t="s">
        <v>99</v>
      </c>
      <c r="H77" s="23">
        <v>2</v>
      </c>
      <c r="I77" s="23">
        <v>2</v>
      </c>
      <c r="J77" s="23">
        <v>60</v>
      </c>
      <c r="K77" s="23">
        <v>0</v>
      </c>
      <c r="L77" s="23">
        <v>30</v>
      </c>
      <c r="M77" s="23">
        <v>0</v>
      </c>
      <c r="N77" s="23" t="s">
        <v>108</v>
      </c>
      <c r="O77" s="38" t="s">
        <v>105</v>
      </c>
      <c r="P77" s="5"/>
      <c r="Q77" s="5"/>
    </row>
    <row r="78" spans="1:15" ht="30">
      <c r="A78" s="20">
        <v>19</v>
      </c>
      <c r="B78" s="17" t="s">
        <v>101</v>
      </c>
      <c r="C78" s="15" t="s">
        <v>90</v>
      </c>
      <c r="D78" s="15">
        <v>1</v>
      </c>
      <c r="E78" s="15">
        <v>9</v>
      </c>
      <c r="F78" s="31" t="s">
        <v>120</v>
      </c>
      <c r="G78" s="26" t="s">
        <v>99</v>
      </c>
      <c r="H78" s="23">
        <v>1.2</v>
      </c>
      <c r="I78" s="39">
        <v>4</v>
      </c>
      <c r="J78" s="134">
        <v>120</v>
      </c>
      <c r="K78" s="23">
        <v>0</v>
      </c>
      <c r="L78" s="142">
        <v>60</v>
      </c>
      <c r="M78" s="39">
        <v>0</v>
      </c>
      <c r="N78" s="142" t="s">
        <v>132</v>
      </c>
      <c r="O78" s="35" t="s">
        <v>105</v>
      </c>
    </row>
    <row r="79" spans="1:15" ht="30">
      <c r="A79" s="20">
        <v>20</v>
      </c>
      <c r="B79" s="17" t="s">
        <v>101</v>
      </c>
      <c r="C79" s="15" t="s">
        <v>90</v>
      </c>
      <c r="D79" s="15">
        <v>2</v>
      </c>
      <c r="E79" s="15">
        <v>0</v>
      </c>
      <c r="F79" s="31" t="s">
        <v>131</v>
      </c>
      <c r="G79" s="26" t="s">
        <v>99</v>
      </c>
      <c r="H79" s="23">
        <v>1.2</v>
      </c>
      <c r="I79" s="39">
        <v>4</v>
      </c>
      <c r="J79" s="23">
        <v>120</v>
      </c>
      <c r="K79" s="23">
        <v>0</v>
      </c>
      <c r="L79" s="23">
        <v>60</v>
      </c>
      <c r="M79" s="39">
        <v>0</v>
      </c>
      <c r="N79" s="23" t="s">
        <v>132</v>
      </c>
      <c r="O79" s="35" t="s">
        <v>105</v>
      </c>
    </row>
    <row r="80" spans="1:15" ht="29.25" thickBot="1">
      <c r="A80" s="21">
        <v>21</v>
      </c>
      <c r="B80" s="18" t="s">
        <v>101</v>
      </c>
      <c r="C80" s="32" t="s">
        <v>90</v>
      </c>
      <c r="D80" s="32">
        <v>2</v>
      </c>
      <c r="E80" s="32">
        <v>1</v>
      </c>
      <c r="F80" s="33" t="s">
        <v>133</v>
      </c>
      <c r="G80" s="27" t="s">
        <v>99</v>
      </c>
      <c r="H80" s="24">
        <v>2</v>
      </c>
      <c r="I80" s="40">
        <v>3</v>
      </c>
      <c r="J80" s="24">
        <v>90</v>
      </c>
      <c r="K80" s="24">
        <v>0</v>
      </c>
      <c r="L80" s="24">
        <v>30</v>
      </c>
      <c r="M80" s="40">
        <v>0</v>
      </c>
      <c r="N80" s="24" t="s">
        <v>134</v>
      </c>
      <c r="O80" s="36" t="s">
        <v>105</v>
      </c>
    </row>
    <row r="81" spans="1:17" ht="25.5">
      <c r="A81" s="162">
        <v>22</v>
      </c>
      <c r="B81" s="44" t="s">
        <v>101</v>
      </c>
      <c r="C81" s="45" t="s">
        <v>90</v>
      </c>
      <c r="D81" s="45">
        <v>2</v>
      </c>
      <c r="E81" s="45">
        <v>2</v>
      </c>
      <c r="F81" s="170" t="s">
        <v>155</v>
      </c>
      <c r="G81" s="165" t="s">
        <v>99</v>
      </c>
      <c r="H81" s="173" t="s">
        <v>135</v>
      </c>
      <c r="I81" s="173">
        <v>4</v>
      </c>
      <c r="J81" s="173">
        <v>120</v>
      </c>
      <c r="K81" s="174">
        <v>0</v>
      </c>
      <c r="L81" s="48">
        <v>60</v>
      </c>
      <c r="M81" s="163">
        <v>0</v>
      </c>
      <c r="N81" s="48" t="s">
        <v>104</v>
      </c>
      <c r="O81" s="167" t="s">
        <v>105</v>
      </c>
      <c r="P81" s="168"/>
      <c r="Q81" s="166"/>
    </row>
    <row r="82" spans="1:15" ht="28.5">
      <c r="A82" s="162">
        <v>23</v>
      </c>
      <c r="B82" s="44" t="s">
        <v>101</v>
      </c>
      <c r="C82" s="45" t="s">
        <v>90</v>
      </c>
      <c r="D82" s="45">
        <v>2</v>
      </c>
      <c r="E82" s="45">
        <v>3</v>
      </c>
      <c r="F82" s="107" t="s">
        <v>164</v>
      </c>
      <c r="G82" s="171" t="s">
        <v>99</v>
      </c>
      <c r="H82" s="177">
        <v>2</v>
      </c>
      <c r="I82" s="177">
        <v>2</v>
      </c>
      <c r="J82" s="163">
        <v>60</v>
      </c>
      <c r="K82" s="175">
        <v>0</v>
      </c>
      <c r="L82" s="48">
        <v>30</v>
      </c>
      <c r="M82" s="163">
        <v>0</v>
      </c>
      <c r="N82" s="48" t="s">
        <v>134</v>
      </c>
      <c r="O82" s="169" t="s">
        <v>105</v>
      </c>
    </row>
    <row r="83" spans="1:16" ht="15">
      <c r="A83" s="162">
        <v>24</v>
      </c>
      <c r="B83" s="44" t="s">
        <v>101</v>
      </c>
      <c r="C83" s="45" t="s">
        <v>90</v>
      </c>
      <c r="D83" s="45">
        <v>2</v>
      </c>
      <c r="E83" s="45">
        <v>4</v>
      </c>
      <c r="F83" s="107" t="s">
        <v>156</v>
      </c>
      <c r="G83" s="171" t="s">
        <v>99</v>
      </c>
      <c r="H83" s="177">
        <v>2</v>
      </c>
      <c r="I83" s="177">
        <v>2</v>
      </c>
      <c r="J83" s="177">
        <v>60</v>
      </c>
      <c r="K83" s="175">
        <v>30</v>
      </c>
      <c r="L83" s="48">
        <v>0</v>
      </c>
      <c r="M83" s="163">
        <v>0</v>
      </c>
      <c r="N83" s="48" t="s">
        <v>158</v>
      </c>
      <c r="O83" s="164" t="s">
        <v>105</v>
      </c>
      <c r="P83" s="168"/>
    </row>
    <row r="84" spans="1:16" ht="15.75" thickBot="1">
      <c r="A84" s="145">
        <v>25</v>
      </c>
      <c r="B84" s="146" t="s">
        <v>101</v>
      </c>
      <c r="C84" s="147" t="s">
        <v>90</v>
      </c>
      <c r="D84" s="147">
        <v>2</v>
      </c>
      <c r="E84" s="147">
        <v>5</v>
      </c>
      <c r="F84" s="179" t="s">
        <v>157</v>
      </c>
      <c r="G84" s="172" t="s">
        <v>99</v>
      </c>
      <c r="H84" s="178">
        <v>1</v>
      </c>
      <c r="I84" s="1">
        <v>2</v>
      </c>
      <c r="J84" s="178">
        <v>60</v>
      </c>
      <c r="K84" s="176">
        <v>0</v>
      </c>
      <c r="L84" s="148">
        <v>30</v>
      </c>
      <c r="M84" s="149">
        <v>0</v>
      </c>
      <c r="N84" s="148" t="s">
        <v>134</v>
      </c>
      <c r="O84" s="1" t="s">
        <v>105</v>
      </c>
      <c r="P84" s="168"/>
    </row>
    <row r="85" spans="1:15" ht="15.75" thickBot="1">
      <c r="A85" s="204" t="s">
        <v>53</v>
      </c>
      <c r="B85" s="205"/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6"/>
    </row>
    <row r="86" spans="1:15" ht="19.5" customHeight="1">
      <c r="A86" s="43"/>
      <c r="B86" s="44"/>
      <c r="C86" s="45"/>
      <c r="D86" s="45"/>
      <c r="E86" s="46"/>
      <c r="F86" s="47"/>
      <c r="G86" s="48"/>
      <c r="H86" s="49"/>
      <c r="I86" s="50"/>
      <c r="J86" s="49"/>
      <c r="K86" s="49"/>
      <c r="L86" s="49"/>
      <c r="M86" s="49"/>
      <c r="N86" s="49"/>
      <c r="O86" s="51"/>
    </row>
    <row r="87" spans="1:15" ht="15.75" thickBot="1">
      <c r="A87" s="52"/>
      <c r="B87" s="18"/>
      <c r="C87" s="32"/>
      <c r="D87" s="32"/>
      <c r="E87" s="53"/>
      <c r="F87" s="54"/>
      <c r="G87" s="24"/>
      <c r="H87" s="55"/>
      <c r="I87" s="56"/>
      <c r="J87" s="55"/>
      <c r="K87" s="55"/>
      <c r="L87" s="55"/>
      <c r="M87" s="55"/>
      <c r="N87" s="55"/>
      <c r="O87" s="57"/>
    </row>
    <row r="88" spans="1:15" ht="12.75">
      <c r="A88" s="187" t="s">
        <v>52</v>
      </c>
      <c r="B88" s="188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58"/>
      <c r="N88" s="58"/>
      <c r="O88" s="59"/>
    </row>
    <row r="89" spans="1:15" ht="13.5" thickBot="1">
      <c r="A89" s="235" t="s">
        <v>100</v>
      </c>
      <c r="B89" s="236"/>
      <c r="C89" s="236"/>
      <c r="D89" s="236"/>
      <c r="E89" s="236"/>
      <c r="F89" s="236"/>
      <c r="G89" s="236"/>
      <c r="H89" s="236"/>
      <c r="I89" s="236"/>
      <c r="J89" s="236"/>
      <c r="K89" s="236"/>
      <c r="L89" s="236"/>
      <c r="M89" s="60"/>
      <c r="N89" s="60"/>
      <c r="O89" s="61"/>
    </row>
    <row r="90" spans="1:15" ht="93" thickBot="1">
      <c r="A90" s="62" t="s">
        <v>0</v>
      </c>
      <c r="B90" s="237" t="s">
        <v>21</v>
      </c>
      <c r="C90" s="238"/>
      <c r="D90" s="238"/>
      <c r="E90" s="239"/>
      <c r="F90" s="240" t="s">
        <v>12</v>
      </c>
      <c r="G90" s="241"/>
      <c r="H90" s="241"/>
      <c r="I90" s="242"/>
      <c r="J90" s="63" t="s">
        <v>24</v>
      </c>
      <c r="K90" s="64" t="s">
        <v>13</v>
      </c>
      <c r="L90" s="11" t="s">
        <v>16</v>
      </c>
      <c r="M90" s="65" t="s">
        <v>14</v>
      </c>
      <c r="N90" s="65" t="s">
        <v>15</v>
      </c>
      <c r="O90" s="66" t="s">
        <v>22</v>
      </c>
    </row>
    <row r="91" spans="1:15" ht="14.25" customHeight="1">
      <c r="A91" s="67"/>
      <c r="B91" s="68"/>
      <c r="C91" s="69"/>
      <c r="D91" s="69"/>
      <c r="E91" s="70"/>
      <c r="F91" s="210" t="s">
        <v>89</v>
      </c>
      <c r="G91" s="211"/>
      <c r="H91" s="211"/>
      <c r="I91" s="212"/>
      <c r="J91" s="71" t="s">
        <v>90</v>
      </c>
      <c r="K91" s="22" t="s">
        <v>116</v>
      </c>
      <c r="L91" s="22">
        <v>2</v>
      </c>
      <c r="M91" s="22">
        <v>4</v>
      </c>
      <c r="N91" s="72">
        <v>60</v>
      </c>
      <c r="O91" s="72" t="s">
        <v>107</v>
      </c>
    </row>
    <row r="92" spans="1:15" ht="15">
      <c r="A92" s="73"/>
      <c r="B92" s="74"/>
      <c r="C92" s="75"/>
      <c r="D92" s="75"/>
      <c r="E92" s="76"/>
      <c r="F92" s="213" t="s">
        <v>91</v>
      </c>
      <c r="G92" s="214"/>
      <c r="H92" s="214"/>
      <c r="I92" s="215"/>
      <c r="J92" s="77" t="s">
        <v>90</v>
      </c>
      <c r="K92" s="23" t="s">
        <v>116</v>
      </c>
      <c r="L92" s="23">
        <v>2</v>
      </c>
      <c r="M92" s="23">
        <v>4</v>
      </c>
      <c r="N92" s="78">
        <v>60</v>
      </c>
      <c r="O92" s="78" t="s">
        <v>107</v>
      </c>
    </row>
    <row r="93" spans="1:15" ht="15">
      <c r="A93" s="73"/>
      <c r="B93" s="74"/>
      <c r="C93" s="75"/>
      <c r="D93" s="75"/>
      <c r="E93" s="76"/>
      <c r="F93" s="213" t="s">
        <v>92</v>
      </c>
      <c r="G93" s="214"/>
      <c r="H93" s="214"/>
      <c r="I93" s="215"/>
      <c r="J93" s="77" t="s">
        <v>90</v>
      </c>
      <c r="K93" s="23" t="s">
        <v>116</v>
      </c>
      <c r="L93" s="23">
        <v>2</v>
      </c>
      <c r="M93" s="23">
        <v>4</v>
      </c>
      <c r="N93" s="78">
        <v>60</v>
      </c>
      <c r="O93" s="78" t="s">
        <v>107</v>
      </c>
    </row>
    <row r="94" spans="1:15" ht="44.25" customHeight="1" thickBot="1">
      <c r="A94" s="79"/>
      <c r="B94" s="80"/>
      <c r="C94" s="81"/>
      <c r="D94" s="81"/>
      <c r="E94" s="82"/>
      <c r="F94" s="228"/>
      <c r="G94" s="229"/>
      <c r="H94" s="229"/>
      <c r="I94" s="230"/>
      <c r="J94" s="79"/>
      <c r="K94" s="79"/>
      <c r="L94" s="83"/>
      <c r="M94" s="84"/>
      <c r="N94" s="57"/>
      <c r="O94" s="57"/>
    </row>
    <row r="95" spans="1:15" ht="13.5" thickBot="1">
      <c r="A95" s="231" t="s">
        <v>11</v>
      </c>
      <c r="B95" s="232"/>
      <c r="C95" s="232"/>
      <c r="D95" s="232"/>
      <c r="E95" s="232"/>
      <c r="F95" s="232"/>
      <c r="G95" s="232"/>
      <c r="H95" s="232"/>
      <c r="I95" s="232"/>
      <c r="J95" s="232"/>
      <c r="K95" s="232"/>
      <c r="L95" s="232"/>
      <c r="M95" s="232"/>
      <c r="N95" s="232"/>
      <c r="O95" s="233"/>
    </row>
    <row r="96" spans="1:15" ht="93" thickBot="1">
      <c r="A96" s="85" t="s">
        <v>0</v>
      </c>
      <c r="B96" s="243" t="s">
        <v>21</v>
      </c>
      <c r="C96" s="243"/>
      <c r="D96" s="243"/>
      <c r="E96" s="244"/>
      <c r="F96" s="245" t="s">
        <v>12</v>
      </c>
      <c r="G96" s="246"/>
      <c r="H96" s="246"/>
      <c r="I96" s="247"/>
      <c r="J96" s="86" t="s">
        <v>24</v>
      </c>
      <c r="K96" s="87" t="s">
        <v>13</v>
      </c>
      <c r="L96" s="87" t="s">
        <v>16</v>
      </c>
      <c r="M96" s="87" t="s">
        <v>14</v>
      </c>
      <c r="N96" s="87" t="s">
        <v>15</v>
      </c>
      <c r="O96" s="87" t="s">
        <v>22</v>
      </c>
    </row>
    <row r="97" spans="1:15" ht="15">
      <c r="A97" s="67"/>
      <c r="B97" s="88"/>
      <c r="C97" s="69"/>
      <c r="D97" s="69"/>
      <c r="E97" s="89"/>
      <c r="F97" s="248"/>
      <c r="G97" s="249"/>
      <c r="H97" s="249"/>
      <c r="I97" s="250"/>
      <c r="J97" s="90"/>
      <c r="K97" s="90"/>
      <c r="L97" s="91"/>
      <c r="M97" s="92"/>
      <c r="N97" s="93"/>
      <c r="O97" s="94"/>
    </row>
    <row r="98" spans="1:15" ht="15.75" thickBot="1">
      <c r="A98" s="95"/>
      <c r="B98" s="96"/>
      <c r="C98" s="97"/>
      <c r="D98" s="97"/>
      <c r="E98" s="98"/>
      <c r="F98" s="251"/>
      <c r="G98" s="252"/>
      <c r="H98" s="252"/>
      <c r="I98" s="253"/>
      <c r="J98" s="79"/>
      <c r="K98" s="79"/>
      <c r="L98" s="83"/>
      <c r="M98" s="99"/>
      <c r="N98" s="84"/>
      <c r="O98" s="57"/>
    </row>
    <row r="100" spans="1:15" ht="16.5" thickBot="1">
      <c r="A100" s="6" t="s">
        <v>25</v>
      </c>
      <c r="B100" s="30"/>
      <c r="C100" s="30"/>
      <c r="D100" s="30"/>
      <c r="E100" s="30"/>
      <c r="O100"/>
    </row>
    <row r="101" spans="1:15" ht="13.5" thickBot="1">
      <c r="A101" s="254" t="s">
        <v>17</v>
      </c>
      <c r="B101" s="255"/>
      <c r="C101" s="255"/>
      <c r="D101" s="255"/>
      <c r="E101" s="255"/>
      <c r="F101" s="255"/>
      <c r="G101" s="255"/>
      <c r="H101" s="255"/>
      <c r="I101" s="256"/>
      <c r="J101" s="257" t="s">
        <v>16</v>
      </c>
      <c r="K101" s="258"/>
      <c r="L101" s="260" t="s">
        <v>18</v>
      </c>
      <c r="M101" s="261"/>
      <c r="N101" s="260" t="s">
        <v>19</v>
      </c>
      <c r="O101" s="261"/>
    </row>
    <row r="102" spans="1:15" ht="15" thickBot="1">
      <c r="A102" s="262" t="s">
        <v>117</v>
      </c>
      <c r="B102" s="263"/>
      <c r="C102" s="263"/>
      <c r="D102" s="263"/>
      <c r="E102" s="263"/>
      <c r="F102" s="263"/>
      <c r="G102" s="263"/>
      <c r="H102" s="263"/>
      <c r="I102" s="264"/>
      <c r="J102" s="265">
        <v>15</v>
      </c>
      <c r="K102" s="266"/>
      <c r="L102" s="267" t="s">
        <v>97</v>
      </c>
      <c r="M102" s="268"/>
      <c r="N102" s="267" t="s">
        <v>98</v>
      </c>
      <c r="O102" s="268"/>
    </row>
    <row r="103" ht="15">
      <c r="F103" s="14"/>
    </row>
    <row r="104" spans="1:15" ht="15">
      <c r="A104" s="269" t="s">
        <v>160</v>
      </c>
      <c r="B104" s="269"/>
      <c r="C104" s="269"/>
      <c r="D104" s="269"/>
      <c r="E104" s="269"/>
      <c r="F104" s="269"/>
      <c r="G104" s="269"/>
      <c r="H104" s="269"/>
      <c r="I104" s="269"/>
      <c r="J104" s="269"/>
      <c r="K104" s="269"/>
      <c r="L104" s="269"/>
      <c r="O104"/>
    </row>
    <row r="105" spans="2:15" ht="12.75">
      <c r="B105" s="30"/>
      <c r="C105" s="30"/>
      <c r="D105" s="30"/>
      <c r="E105" s="30"/>
      <c r="O105"/>
    </row>
    <row r="106" spans="2:15" ht="30" customHeight="1">
      <c r="B106" s="30"/>
      <c r="C106" s="30" t="s">
        <v>145</v>
      </c>
      <c r="D106" s="30"/>
      <c r="E106" s="30" t="s">
        <v>161</v>
      </c>
      <c r="O106"/>
    </row>
    <row r="107" spans="1:15" ht="27" customHeight="1">
      <c r="A107" s="270" t="s">
        <v>30</v>
      </c>
      <c r="B107" s="270"/>
      <c r="C107" s="270"/>
      <c r="D107" s="270"/>
      <c r="E107" s="270"/>
      <c r="F107" s="270"/>
      <c r="G107" s="270"/>
      <c r="H107" s="270"/>
      <c r="I107" s="270"/>
      <c r="J107" s="270"/>
      <c r="K107" s="270"/>
      <c r="L107" s="270"/>
      <c r="M107" s="270"/>
      <c r="N107" s="270"/>
      <c r="O107" s="270"/>
    </row>
    <row r="110" ht="15">
      <c r="A110" s="100" t="s">
        <v>93</v>
      </c>
    </row>
    <row r="111" ht="15">
      <c r="A111" s="14" t="s">
        <v>94</v>
      </c>
    </row>
    <row r="112" spans="1:14" ht="15">
      <c r="A112" s="259" t="s">
        <v>100</v>
      </c>
      <c r="B112" s="259"/>
      <c r="C112" s="259"/>
      <c r="D112" s="259"/>
      <c r="E112" s="259"/>
      <c r="F112" s="259"/>
      <c r="G112" s="259"/>
      <c r="H112" s="259"/>
      <c r="I112" s="259"/>
      <c r="J112" s="259"/>
      <c r="K112" s="259"/>
      <c r="L112" s="259"/>
      <c r="M112" s="259"/>
      <c r="N112" s="259"/>
    </row>
    <row r="113" spans="1:15" ht="12.75">
      <c r="A113" s="203" t="s">
        <v>159</v>
      </c>
      <c r="B113" s="203"/>
      <c r="C113" s="203"/>
      <c r="D113" s="203"/>
      <c r="E113" s="203"/>
      <c r="F113" s="203"/>
      <c r="G113" s="203"/>
      <c r="H113" s="203"/>
      <c r="I113" s="203"/>
      <c r="J113" s="203"/>
      <c r="K113" s="203"/>
      <c r="L113" s="203"/>
      <c r="M113" s="203"/>
      <c r="N113" s="203"/>
      <c r="O113" s="203"/>
    </row>
    <row r="114" spans="1:15" ht="12.75">
      <c r="A114" s="203" t="s">
        <v>130</v>
      </c>
      <c r="B114" s="203"/>
      <c r="C114" s="203"/>
      <c r="D114" s="203"/>
      <c r="E114" s="203"/>
      <c r="F114" s="203"/>
      <c r="G114" s="203"/>
      <c r="H114" s="203"/>
      <c r="I114" s="203"/>
      <c r="J114" s="203"/>
      <c r="K114" s="203"/>
      <c r="L114" s="203"/>
      <c r="M114" s="203"/>
      <c r="N114" s="203"/>
      <c r="O114" s="203"/>
    </row>
    <row r="115" ht="12.75">
      <c r="A115" t="s">
        <v>142</v>
      </c>
    </row>
  </sheetData>
  <sheetProtection deleteColumns="0" deleteRows="0"/>
  <mergeCells count="45">
    <mergeCell ref="A112:N112"/>
    <mergeCell ref="L101:M101"/>
    <mergeCell ref="N101:O101"/>
    <mergeCell ref="A102:I102"/>
    <mergeCell ref="J102:K102"/>
    <mergeCell ref="L102:M102"/>
    <mergeCell ref="N102:O102"/>
    <mergeCell ref="A104:L104"/>
    <mergeCell ref="A107:O107"/>
    <mergeCell ref="B96:E96"/>
    <mergeCell ref="F96:I96"/>
    <mergeCell ref="F97:I97"/>
    <mergeCell ref="F98:I98"/>
    <mergeCell ref="A101:I101"/>
    <mergeCell ref="J101:K101"/>
    <mergeCell ref="A6:O6"/>
    <mergeCell ref="A28:O28"/>
    <mergeCell ref="J3:M3"/>
    <mergeCell ref="B5:E5"/>
    <mergeCell ref="F94:I94"/>
    <mergeCell ref="A95:O95"/>
    <mergeCell ref="A59:O59"/>
    <mergeCell ref="A89:L89"/>
    <mergeCell ref="B90:E90"/>
    <mergeCell ref="F90:I90"/>
    <mergeCell ref="N3:N4"/>
    <mergeCell ref="G3:G4"/>
    <mergeCell ref="A113:O113"/>
    <mergeCell ref="A114:O114"/>
    <mergeCell ref="A3:A4"/>
    <mergeCell ref="A85:O85"/>
    <mergeCell ref="A29:O29"/>
    <mergeCell ref="F91:I91"/>
    <mergeCell ref="F92:I92"/>
    <mergeCell ref="F93:I93"/>
    <mergeCell ref="F1:O1"/>
    <mergeCell ref="A2:E2"/>
    <mergeCell ref="F2:O2"/>
    <mergeCell ref="O3:O4"/>
    <mergeCell ref="F3:F4"/>
    <mergeCell ref="A88:L88"/>
    <mergeCell ref="A7:O7"/>
    <mergeCell ref="I3:I4"/>
    <mergeCell ref="B3:E4"/>
    <mergeCell ref="H3:H4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&amp;L&amp;"Monotype Corsiva,Regular"&amp;12По решение на ФС съотношението аудиторна / извънаудиторна заетост  на студентите е 1:1&amp;C
&amp;Rформа на оценяване:
и-изпит, то-текуща оценка, 
ки-комбинирано изпитване,
 прод.- продължава в сл. семестър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26"/>
  <sheetViews>
    <sheetView zoomScalePageLayoutView="0" workbookViewId="0" topLeftCell="A1">
      <selection activeCell="AL12" sqref="AL12"/>
    </sheetView>
  </sheetViews>
  <sheetFormatPr defaultColWidth="9.140625" defaultRowHeight="12.75"/>
  <cols>
    <col min="1" max="1" width="15.140625" style="0" customWidth="1"/>
    <col min="2" max="10" width="4.140625" style="30" customWidth="1"/>
    <col min="11" max="11" width="4.28125" style="30" customWidth="1"/>
    <col min="12" max="31" width="3.00390625" style="30" customWidth="1"/>
    <col min="32" max="32" width="5.7109375" style="30" customWidth="1"/>
    <col min="33" max="34" width="5.00390625" style="30" customWidth="1"/>
  </cols>
  <sheetData>
    <row r="1" spans="1:34" ht="15">
      <c r="A1" s="304" t="s">
        <v>50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</row>
    <row r="2" spans="1:34" ht="15.75">
      <c r="A2" s="305" t="s">
        <v>47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</row>
    <row r="3" spans="1:34" ht="12.75">
      <c r="A3" s="300" t="s">
        <v>103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</row>
    <row r="4" spans="1:34" ht="13.5" thickBot="1">
      <c r="A4" s="292" t="s">
        <v>162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</row>
    <row r="5" spans="1:34" ht="15.75" thickBot="1">
      <c r="A5" s="294" t="s">
        <v>54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6"/>
    </row>
    <row r="6" spans="1:34" s="135" customFormat="1" ht="25.5" customHeight="1" thickBot="1">
      <c r="A6" s="308" t="s">
        <v>27</v>
      </c>
      <c r="B6" s="271" t="s">
        <v>31</v>
      </c>
      <c r="C6" s="290"/>
      <c r="D6" s="291"/>
      <c r="E6" s="271" t="s">
        <v>32</v>
      </c>
      <c r="F6" s="290"/>
      <c r="G6" s="291"/>
      <c r="H6" s="271" t="s">
        <v>33</v>
      </c>
      <c r="I6" s="272"/>
      <c r="J6" s="273"/>
      <c r="K6" s="271" t="s">
        <v>34</v>
      </c>
      <c r="L6" s="290"/>
      <c r="M6" s="291"/>
      <c r="N6" s="271" t="s">
        <v>35</v>
      </c>
      <c r="O6" s="290"/>
      <c r="P6" s="291"/>
      <c r="Q6" s="271" t="s">
        <v>36</v>
      </c>
      <c r="R6" s="290"/>
      <c r="S6" s="291"/>
      <c r="T6" s="271" t="s">
        <v>37</v>
      </c>
      <c r="U6" s="290"/>
      <c r="V6" s="291"/>
      <c r="W6" s="271" t="s">
        <v>38</v>
      </c>
      <c r="X6" s="290"/>
      <c r="Y6" s="291"/>
      <c r="Z6" s="271" t="s">
        <v>39</v>
      </c>
      <c r="AA6" s="290"/>
      <c r="AB6" s="291"/>
      <c r="AC6" s="271" t="s">
        <v>40</v>
      </c>
      <c r="AD6" s="290"/>
      <c r="AE6" s="291"/>
      <c r="AF6" s="306" t="s">
        <v>28</v>
      </c>
      <c r="AG6" s="306"/>
      <c r="AH6" s="307"/>
    </row>
    <row r="7" spans="1:34" ht="92.25" customHeight="1" thickBot="1">
      <c r="A7" s="309"/>
      <c r="B7" s="109" t="s">
        <v>41</v>
      </c>
      <c r="C7" s="110" t="s">
        <v>1</v>
      </c>
      <c r="D7" s="111" t="s">
        <v>44</v>
      </c>
      <c r="E7" s="109" t="s">
        <v>41</v>
      </c>
      <c r="F7" s="110" t="s">
        <v>1</v>
      </c>
      <c r="G7" s="111" t="s">
        <v>44</v>
      </c>
      <c r="H7" s="109" t="s">
        <v>41</v>
      </c>
      <c r="I7" s="110" t="s">
        <v>1</v>
      </c>
      <c r="J7" s="111" t="s">
        <v>44</v>
      </c>
      <c r="K7" s="152" t="s">
        <v>41</v>
      </c>
      <c r="L7" s="110" t="s">
        <v>1</v>
      </c>
      <c r="M7" s="111" t="s">
        <v>44</v>
      </c>
      <c r="N7" s="109" t="s">
        <v>41</v>
      </c>
      <c r="O7" s="110" t="s">
        <v>1</v>
      </c>
      <c r="P7" s="111" t="s">
        <v>44</v>
      </c>
      <c r="Q7" s="109" t="s">
        <v>41</v>
      </c>
      <c r="R7" s="110" t="s">
        <v>1</v>
      </c>
      <c r="S7" s="111" t="s">
        <v>44</v>
      </c>
      <c r="T7" s="109" t="s">
        <v>41</v>
      </c>
      <c r="U7" s="110" t="s">
        <v>1</v>
      </c>
      <c r="V7" s="111" t="s">
        <v>44</v>
      </c>
      <c r="W7" s="109" t="s">
        <v>41</v>
      </c>
      <c r="X7" s="110" t="s">
        <v>1</v>
      </c>
      <c r="Y7" s="111" t="s">
        <v>44</v>
      </c>
      <c r="Z7" s="109" t="s">
        <v>41</v>
      </c>
      <c r="AA7" s="110" t="s">
        <v>1</v>
      </c>
      <c r="AB7" s="111" t="s">
        <v>44</v>
      </c>
      <c r="AC7" s="109" t="s">
        <v>41</v>
      </c>
      <c r="AD7" s="110" t="s">
        <v>1</v>
      </c>
      <c r="AE7" s="111" t="s">
        <v>44</v>
      </c>
      <c r="AF7" s="109" t="s">
        <v>41</v>
      </c>
      <c r="AG7" s="110" t="s">
        <v>1</v>
      </c>
      <c r="AH7" s="111" t="s">
        <v>44</v>
      </c>
    </row>
    <row r="8" spans="1:34" ht="15.75" thickBot="1">
      <c r="A8" s="280" t="s">
        <v>129</v>
      </c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2"/>
    </row>
    <row r="9" spans="1:34" s="1" customFormat="1" ht="24" customHeight="1" thickBot="1">
      <c r="A9" s="103" t="s">
        <v>4</v>
      </c>
      <c r="B9" s="112">
        <v>365</v>
      </c>
      <c r="C9" s="108">
        <v>28</v>
      </c>
      <c r="D9" s="113">
        <v>8</v>
      </c>
      <c r="E9" s="112">
        <v>270</v>
      </c>
      <c r="F9" s="108">
        <f>SUM('учебен план'!I16:I20)</f>
        <v>18</v>
      </c>
      <c r="G9" s="113">
        <v>5</v>
      </c>
      <c r="H9" s="112">
        <v>420</v>
      </c>
      <c r="I9" s="108">
        <v>30</v>
      </c>
      <c r="J9" s="113">
        <v>8</v>
      </c>
      <c r="K9" s="1">
        <v>0</v>
      </c>
      <c r="L9" s="1">
        <v>0</v>
      </c>
      <c r="M9" s="112">
        <v>0</v>
      </c>
      <c r="N9" s="112"/>
      <c r="O9" s="108"/>
      <c r="P9" s="113"/>
      <c r="Q9" s="112"/>
      <c r="R9" s="108"/>
      <c r="S9" s="114"/>
      <c r="T9" s="112"/>
      <c r="U9" s="108"/>
      <c r="V9" s="113"/>
      <c r="W9" s="112"/>
      <c r="X9" s="108"/>
      <c r="Y9" s="113"/>
      <c r="Z9" s="112"/>
      <c r="AA9" s="108"/>
      <c r="AB9" s="113"/>
      <c r="AC9" s="112"/>
      <c r="AD9" s="108"/>
      <c r="AE9" s="113"/>
      <c r="AF9" s="115">
        <f aca="true" t="shared" si="0" ref="AF9:AH11">SUM(B9,E9,H9)</f>
        <v>1055</v>
      </c>
      <c r="AG9" s="116">
        <f t="shared" si="0"/>
        <v>76</v>
      </c>
      <c r="AH9" s="117">
        <v>19</v>
      </c>
    </row>
    <row r="10" spans="1:38" s="1" customFormat="1" ht="22.5" customHeight="1" thickBot="1">
      <c r="A10" s="103" t="s">
        <v>43</v>
      </c>
      <c r="B10" s="112">
        <v>90</v>
      </c>
      <c r="C10" s="108">
        <v>6</v>
      </c>
      <c r="D10" s="113">
        <v>4</v>
      </c>
      <c r="E10" s="112">
        <f>12*30</f>
        <v>360</v>
      </c>
      <c r="F10" s="108">
        <v>12</v>
      </c>
      <c r="G10" s="113">
        <v>6</v>
      </c>
      <c r="H10" s="112">
        <v>0</v>
      </c>
      <c r="I10" s="108">
        <v>0</v>
      </c>
      <c r="J10" s="113">
        <v>0</v>
      </c>
      <c r="K10" s="112">
        <v>180</v>
      </c>
      <c r="L10" s="108">
        <v>15</v>
      </c>
      <c r="M10" s="113">
        <v>8</v>
      </c>
      <c r="N10" s="112"/>
      <c r="O10" s="108"/>
      <c r="P10" s="113"/>
      <c r="Q10" s="112"/>
      <c r="R10" s="108"/>
      <c r="S10" s="114"/>
      <c r="T10" s="112"/>
      <c r="U10" s="108"/>
      <c r="V10" s="113"/>
      <c r="W10" s="112"/>
      <c r="X10" s="108"/>
      <c r="Y10" s="113"/>
      <c r="Z10" s="112"/>
      <c r="AA10" s="108"/>
      <c r="AB10" s="113"/>
      <c r="AC10" s="112"/>
      <c r="AD10" s="108"/>
      <c r="AE10" s="113"/>
      <c r="AF10" s="115">
        <f t="shared" si="0"/>
        <v>450</v>
      </c>
      <c r="AG10" s="116">
        <f t="shared" si="0"/>
        <v>18</v>
      </c>
      <c r="AH10" s="117">
        <f t="shared" si="0"/>
        <v>10</v>
      </c>
      <c r="AL10" s="151"/>
    </row>
    <row r="11" spans="1:34" s="1" customFormat="1" ht="22.5" customHeight="1" thickBot="1">
      <c r="A11" s="103" t="s">
        <v>42</v>
      </c>
      <c r="B11" s="112">
        <v>0</v>
      </c>
      <c r="C11" s="108">
        <v>0</v>
      </c>
      <c r="D11" s="113">
        <v>0</v>
      </c>
      <c r="E11" s="112">
        <v>0</v>
      </c>
      <c r="F11" s="108">
        <v>0</v>
      </c>
      <c r="G11" s="113">
        <v>0</v>
      </c>
      <c r="H11" s="112">
        <v>0</v>
      </c>
      <c r="I11" s="108">
        <v>0</v>
      </c>
      <c r="J11" s="113">
        <v>0</v>
      </c>
      <c r="K11" s="112">
        <v>0</v>
      </c>
      <c r="L11" s="108">
        <v>0</v>
      </c>
      <c r="M11" s="113">
        <v>0</v>
      </c>
      <c r="N11" s="112"/>
      <c r="O11" s="108"/>
      <c r="P11" s="113"/>
      <c r="Q11" s="112"/>
      <c r="R11" s="108"/>
      <c r="S11" s="114"/>
      <c r="T11" s="112"/>
      <c r="U11" s="108"/>
      <c r="V11" s="113"/>
      <c r="W11" s="112"/>
      <c r="X11" s="108"/>
      <c r="Y11" s="113"/>
      <c r="Z11" s="112"/>
      <c r="AA11" s="108"/>
      <c r="AB11" s="113"/>
      <c r="AC11" s="112"/>
      <c r="AD11" s="108"/>
      <c r="AE11" s="113"/>
      <c r="AF11" s="115">
        <f t="shared" si="0"/>
        <v>0</v>
      </c>
      <c r="AG11" s="116">
        <f t="shared" si="0"/>
        <v>0</v>
      </c>
      <c r="AH11" s="117">
        <f t="shared" si="0"/>
        <v>0</v>
      </c>
    </row>
    <row r="12" spans="1:34" ht="20.25" customHeight="1" thickBot="1">
      <c r="A12" s="139" t="s">
        <v>29</v>
      </c>
      <c r="B12" s="106">
        <f aca="true" t="shared" si="1" ref="B12:G12">SUM(B9:B11)</f>
        <v>455</v>
      </c>
      <c r="C12" s="104">
        <f t="shared" si="1"/>
        <v>34</v>
      </c>
      <c r="D12" s="105">
        <f t="shared" si="1"/>
        <v>12</v>
      </c>
      <c r="E12" s="106">
        <f t="shared" si="1"/>
        <v>630</v>
      </c>
      <c r="F12" s="104">
        <f t="shared" si="1"/>
        <v>30</v>
      </c>
      <c r="G12" s="105">
        <f t="shared" si="1"/>
        <v>11</v>
      </c>
      <c r="H12" s="106">
        <f>SUM(H9:H11)</f>
        <v>420</v>
      </c>
      <c r="I12" s="116">
        <f>SUM(I9:I11)</f>
        <v>30</v>
      </c>
      <c r="J12" s="105">
        <f>SUM(J9:J11)</f>
        <v>8</v>
      </c>
      <c r="K12" s="106">
        <v>180</v>
      </c>
      <c r="L12" s="104">
        <v>30</v>
      </c>
      <c r="M12" s="105">
        <v>8</v>
      </c>
      <c r="N12" s="106"/>
      <c r="O12" s="104"/>
      <c r="P12" s="105"/>
      <c r="Q12" s="106"/>
      <c r="R12" s="104"/>
      <c r="S12" s="105"/>
      <c r="T12" s="106"/>
      <c r="U12" s="104"/>
      <c r="V12" s="105"/>
      <c r="W12" s="106"/>
      <c r="X12" s="104"/>
      <c r="Y12" s="105"/>
      <c r="Z12" s="106"/>
      <c r="AA12" s="104"/>
      <c r="AB12" s="105"/>
      <c r="AC12" s="106"/>
      <c r="AD12" s="104"/>
      <c r="AE12" s="105"/>
      <c r="AF12" s="141">
        <v>1515</v>
      </c>
      <c r="AG12" s="104">
        <v>120</v>
      </c>
      <c r="AH12" s="105">
        <v>37</v>
      </c>
    </row>
    <row r="13" spans="1:34" ht="15.75" customHeight="1" thickBot="1">
      <c r="A13" s="280" t="s">
        <v>127</v>
      </c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  <c r="AH13" s="282"/>
    </row>
    <row r="14" spans="1:34" s="1" customFormat="1" ht="24" customHeight="1" thickBot="1">
      <c r="A14" s="103" t="s">
        <v>4</v>
      </c>
      <c r="B14" s="112">
        <v>420</v>
      </c>
      <c r="C14" s="108">
        <v>31</v>
      </c>
      <c r="D14" s="113">
        <v>9</v>
      </c>
      <c r="E14" s="112">
        <v>270</v>
      </c>
      <c r="F14" s="108">
        <v>22</v>
      </c>
      <c r="G14" s="113">
        <v>7</v>
      </c>
      <c r="H14" s="112">
        <v>420</v>
      </c>
      <c r="I14" s="143">
        <v>30</v>
      </c>
      <c r="J14" s="113">
        <v>8</v>
      </c>
      <c r="K14" s="112">
        <v>0</v>
      </c>
      <c r="L14" s="108">
        <v>0</v>
      </c>
      <c r="M14" s="113">
        <v>0</v>
      </c>
      <c r="N14" s="112"/>
      <c r="O14" s="108"/>
      <c r="P14" s="113"/>
      <c r="Q14" s="112"/>
      <c r="R14" s="108"/>
      <c r="S14" s="114"/>
      <c r="T14" s="112"/>
      <c r="U14" s="108"/>
      <c r="V14" s="113"/>
      <c r="W14" s="112"/>
      <c r="X14" s="108"/>
      <c r="Y14" s="113"/>
      <c r="Z14" s="112"/>
      <c r="AA14" s="108"/>
      <c r="AB14" s="113"/>
      <c r="AC14" s="112"/>
      <c r="AD14" s="108"/>
      <c r="AE14" s="113"/>
      <c r="AF14" s="115">
        <v>1110</v>
      </c>
      <c r="AG14" s="116">
        <v>83</v>
      </c>
      <c r="AH14" s="117">
        <v>23</v>
      </c>
    </row>
    <row r="15" spans="1:34" s="1" customFormat="1" ht="22.5" customHeight="1" thickBot="1">
      <c r="A15" s="103" t="s">
        <v>43</v>
      </c>
      <c r="B15" s="112">
        <v>30</v>
      </c>
      <c r="C15" s="108">
        <v>2</v>
      </c>
      <c r="D15" s="113">
        <v>1</v>
      </c>
      <c r="E15" s="112">
        <v>120</v>
      </c>
      <c r="F15" s="108">
        <v>8</v>
      </c>
      <c r="G15" s="113">
        <v>4</v>
      </c>
      <c r="H15" s="112">
        <v>0</v>
      </c>
      <c r="I15" s="108">
        <v>0</v>
      </c>
      <c r="J15" s="113">
        <v>0</v>
      </c>
      <c r="K15" s="112">
        <v>180</v>
      </c>
      <c r="L15" s="108">
        <v>15</v>
      </c>
      <c r="M15" s="113">
        <v>8</v>
      </c>
      <c r="N15" s="112"/>
      <c r="O15" s="108"/>
      <c r="P15" s="113"/>
      <c r="Q15" s="112"/>
      <c r="R15" s="108"/>
      <c r="S15" s="114"/>
      <c r="T15" s="112"/>
      <c r="U15" s="108"/>
      <c r="V15" s="113"/>
      <c r="W15" s="112"/>
      <c r="X15" s="108"/>
      <c r="Y15" s="113"/>
      <c r="Z15" s="112"/>
      <c r="AA15" s="108"/>
      <c r="AB15" s="113"/>
      <c r="AC15" s="112"/>
      <c r="AD15" s="108"/>
      <c r="AE15" s="113"/>
      <c r="AF15" s="115">
        <v>150</v>
      </c>
      <c r="AG15" s="116">
        <v>10</v>
      </c>
      <c r="AH15" s="117">
        <v>5</v>
      </c>
    </row>
    <row r="16" spans="1:34" s="1" customFormat="1" ht="22.5" customHeight="1" thickBot="1">
      <c r="A16" s="103" t="s">
        <v>42</v>
      </c>
      <c r="B16" s="112">
        <v>0</v>
      </c>
      <c r="C16" s="108">
        <v>0</v>
      </c>
      <c r="D16" s="113">
        <v>0</v>
      </c>
      <c r="E16" s="112">
        <v>0</v>
      </c>
      <c r="F16" s="108">
        <v>0</v>
      </c>
      <c r="G16" s="113">
        <v>0</v>
      </c>
      <c r="H16" s="112">
        <v>0</v>
      </c>
      <c r="I16" s="108">
        <v>0</v>
      </c>
      <c r="J16" s="113">
        <v>0</v>
      </c>
      <c r="K16" s="112">
        <v>0</v>
      </c>
      <c r="L16" s="108">
        <v>0</v>
      </c>
      <c r="M16" s="113">
        <v>0</v>
      </c>
      <c r="N16" s="112"/>
      <c r="O16" s="108"/>
      <c r="P16" s="113"/>
      <c r="Q16" s="112"/>
      <c r="R16" s="108"/>
      <c r="S16" s="114"/>
      <c r="T16" s="112"/>
      <c r="U16" s="108"/>
      <c r="V16" s="113"/>
      <c r="W16" s="112"/>
      <c r="X16" s="108"/>
      <c r="Y16" s="113"/>
      <c r="Z16" s="112"/>
      <c r="AA16" s="108"/>
      <c r="AB16" s="113"/>
      <c r="AC16" s="112"/>
      <c r="AD16" s="108"/>
      <c r="AE16" s="113"/>
      <c r="AF16" s="115">
        <v>0</v>
      </c>
      <c r="AG16" s="116">
        <v>0</v>
      </c>
      <c r="AH16" s="117">
        <v>0</v>
      </c>
    </row>
    <row r="17" spans="1:34" ht="20.25" customHeight="1" thickBot="1">
      <c r="A17" s="139" t="s">
        <v>29</v>
      </c>
      <c r="B17" s="106">
        <f aca="true" t="shared" si="2" ref="B17:G17">SUM(B14:B16)</f>
        <v>450</v>
      </c>
      <c r="C17" s="104">
        <f t="shared" si="2"/>
        <v>33</v>
      </c>
      <c r="D17" s="105">
        <f t="shared" si="2"/>
        <v>10</v>
      </c>
      <c r="E17" s="106">
        <f t="shared" si="2"/>
        <v>390</v>
      </c>
      <c r="F17" s="104">
        <f t="shared" si="2"/>
        <v>30</v>
      </c>
      <c r="G17" s="105">
        <f t="shared" si="2"/>
        <v>11</v>
      </c>
      <c r="H17" s="106">
        <f>SUM(H14:H16)</f>
        <v>420</v>
      </c>
      <c r="I17" s="140">
        <f>SUM(I14:I16)</f>
        <v>30</v>
      </c>
      <c r="J17" s="105">
        <f>SUM(J14:J16)</f>
        <v>8</v>
      </c>
      <c r="K17" s="106">
        <v>180</v>
      </c>
      <c r="L17" s="104">
        <v>30</v>
      </c>
      <c r="M17" s="105">
        <v>8</v>
      </c>
      <c r="N17" s="106"/>
      <c r="O17" s="104"/>
      <c r="P17" s="105"/>
      <c r="Q17" s="106"/>
      <c r="R17" s="104"/>
      <c r="S17" s="105"/>
      <c r="T17" s="106"/>
      <c r="U17" s="104"/>
      <c r="V17" s="105"/>
      <c r="W17" s="106"/>
      <c r="X17" s="104"/>
      <c r="Y17" s="105"/>
      <c r="Z17" s="106"/>
      <c r="AA17" s="104"/>
      <c r="AB17" s="105"/>
      <c r="AC17" s="106"/>
      <c r="AD17" s="104"/>
      <c r="AE17" s="105"/>
      <c r="AF17" s="144">
        <v>1305</v>
      </c>
      <c r="AG17" s="104">
        <v>120</v>
      </c>
      <c r="AH17" s="105">
        <v>35</v>
      </c>
    </row>
    <row r="18" spans="1:34" ht="20.25" customHeight="1">
      <c r="A18" s="136"/>
      <c r="B18" s="137"/>
      <c r="C18" s="137"/>
      <c r="D18" s="137"/>
      <c r="E18" s="137"/>
      <c r="F18" s="137"/>
      <c r="G18" s="137"/>
      <c r="H18" s="137"/>
      <c r="I18" s="138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</row>
    <row r="19" spans="1:34" ht="20.25" customHeight="1">
      <c r="A19" s="136"/>
      <c r="B19" s="137"/>
      <c r="C19" s="137"/>
      <c r="D19" s="137"/>
      <c r="E19" s="137"/>
      <c r="F19" s="137"/>
      <c r="G19" s="137"/>
      <c r="H19" s="137"/>
      <c r="I19" s="138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</row>
    <row r="20" spans="1:34" ht="13.5" thickBot="1">
      <c r="A20" s="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</row>
    <row r="21" spans="1:34" ht="57.75" customHeight="1" thickBot="1">
      <c r="A21" s="286" t="s">
        <v>17</v>
      </c>
      <c r="B21" s="287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8" t="s">
        <v>16</v>
      </c>
      <c r="R21" s="288"/>
      <c r="S21" s="289"/>
      <c r="T21" s="297" t="s">
        <v>45</v>
      </c>
      <c r="U21" s="298"/>
      <c r="V21" s="298"/>
      <c r="W21" s="298"/>
      <c r="X21" s="298"/>
      <c r="Y21" s="299"/>
      <c r="Z21" s="297" t="s">
        <v>18</v>
      </c>
      <c r="AA21" s="298"/>
      <c r="AB21" s="298"/>
      <c r="AC21" s="298"/>
      <c r="AD21" s="298"/>
      <c r="AE21" s="299"/>
      <c r="AF21" s="301" t="s">
        <v>19</v>
      </c>
      <c r="AG21" s="302"/>
      <c r="AH21" s="303"/>
    </row>
    <row r="22" spans="1:34" ht="16.5" customHeight="1" thickBot="1">
      <c r="A22" s="285" t="s">
        <v>20</v>
      </c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77">
        <v>15</v>
      </c>
      <c r="R22" s="278"/>
      <c r="S22" s="279"/>
      <c r="T22" s="274">
        <v>450</v>
      </c>
      <c r="U22" s="275"/>
      <c r="V22" s="275"/>
      <c r="W22" s="275"/>
      <c r="X22" s="275"/>
      <c r="Y22" s="276"/>
      <c r="Z22" s="274" t="s">
        <v>98</v>
      </c>
      <c r="AA22" s="275"/>
      <c r="AB22" s="275"/>
      <c r="AC22" s="275"/>
      <c r="AD22" s="275"/>
      <c r="AE22" s="276"/>
      <c r="AF22" s="274" t="s">
        <v>97</v>
      </c>
      <c r="AG22" s="275"/>
      <c r="AH22" s="276"/>
    </row>
    <row r="23" spans="1:34" ht="16.5" customHeight="1">
      <c r="A23" s="101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</row>
    <row r="24" spans="1:34" ht="15">
      <c r="A24" s="283" t="s">
        <v>46</v>
      </c>
      <c r="B24" s="283"/>
      <c r="C24" s="283"/>
      <c r="D24" s="283"/>
      <c r="E24" s="283"/>
      <c r="F24" s="283"/>
      <c r="G24" s="283"/>
      <c r="H24" s="283"/>
      <c r="I24" s="283"/>
      <c r="J24" s="283"/>
      <c r="K24" s="283"/>
      <c r="L24" s="284" t="s">
        <v>139</v>
      </c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4"/>
      <c r="AC24" s="284"/>
      <c r="AD24" s="284"/>
      <c r="AE24" s="284"/>
      <c r="AF24" s="284"/>
      <c r="AG24" s="284"/>
      <c r="AH24" s="284"/>
    </row>
    <row r="25" ht="15.75">
      <c r="A25" s="9"/>
    </row>
    <row r="26" spans="1:24" ht="15">
      <c r="A26" s="10" t="s">
        <v>48</v>
      </c>
      <c r="E26" s="150" t="s">
        <v>143</v>
      </c>
      <c r="F26" s="150" t="s">
        <v>144</v>
      </c>
      <c r="H26" s="30">
        <v>2</v>
      </c>
      <c r="K26" s="30" t="s">
        <v>154</v>
      </c>
      <c r="X26" s="102" t="s">
        <v>49</v>
      </c>
    </row>
  </sheetData>
  <sheetProtection/>
  <mergeCells count="31">
    <mergeCell ref="A1:AH1"/>
    <mergeCell ref="A2:AH2"/>
    <mergeCell ref="E6:G6"/>
    <mergeCell ref="K6:M6"/>
    <mergeCell ref="N6:P6"/>
    <mergeCell ref="T6:V6"/>
    <mergeCell ref="AF6:AH6"/>
    <mergeCell ref="A6:A7"/>
    <mergeCell ref="Q6:S6"/>
    <mergeCell ref="A4:AH4"/>
    <mergeCell ref="Z6:AB6"/>
    <mergeCell ref="A5:AH5"/>
    <mergeCell ref="T21:Y21"/>
    <mergeCell ref="A3:AH3"/>
    <mergeCell ref="Z21:AE21"/>
    <mergeCell ref="B6:D6"/>
    <mergeCell ref="AF21:AH21"/>
    <mergeCell ref="A8:AH8"/>
    <mergeCell ref="W6:Y6"/>
    <mergeCell ref="A24:K24"/>
    <mergeCell ref="L24:AH24"/>
    <mergeCell ref="A22:P22"/>
    <mergeCell ref="A21:P21"/>
    <mergeCell ref="Q21:S21"/>
    <mergeCell ref="AC6:AE6"/>
    <mergeCell ref="H6:J6"/>
    <mergeCell ref="Z22:AE22"/>
    <mergeCell ref="AF22:AH22"/>
    <mergeCell ref="T22:Y22"/>
    <mergeCell ref="Q22:S22"/>
    <mergeCell ref="A13:AH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velikova</dc:creator>
  <cp:keywords/>
  <dc:description/>
  <cp:lastModifiedBy>Vice-deans</cp:lastModifiedBy>
  <cp:lastPrinted>2020-10-02T11:14:22Z</cp:lastPrinted>
  <dcterms:created xsi:type="dcterms:W3CDTF">2012-03-07T09:02:11Z</dcterms:created>
  <dcterms:modified xsi:type="dcterms:W3CDTF">2022-02-02T15:54:26Z</dcterms:modified>
  <cp:category/>
  <cp:version/>
  <cp:contentType/>
  <cp:contentStatus/>
</cp:coreProperties>
</file>