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8975" windowHeight="6225" activeTab="0"/>
  </bookViews>
  <sheets>
    <sheet name="Титулна страница" sheetId="1" r:id="rId1"/>
    <sheet name="Учебен план" sheetId="2" r:id="rId2"/>
    <sheet name="Справка - извлечение" sheetId="3" r:id="rId3"/>
    <sheet name="Справка1 - извлечение" sheetId="4" r:id="rId4"/>
    <sheet name="Инструкция" sheetId="5" r:id="rId5"/>
    <sheet name="Кодиране" sheetId="6" r:id="rId6"/>
    <sheet name="list" sheetId="7" state="hidden" r:id="rId7"/>
    <sheet name="Sheet1" sheetId="8" r:id="rId8"/>
  </sheets>
  <externalReferences>
    <externalReference r:id="rId11"/>
  </externalReferences>
  <definedNames>
    <definedName name="listМ" localSheetId="3">'[1]list'!$C$8:$C$20</definedName>
    <definedName name="listМ">'list'!$C$8:$C$20</definedName>
    <definedName name="listОКС" localSheetId="3">'[1]list'!$A$52:$A$53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sharedStrings.xml><?xml version="1.0" encoding="utf-8"?>
<sst xmlns="http://schemas.openxmlformats.org/spreadsheetml/2006/main" count="1018" uniqueCount="477">
  <si>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</si>
  <si>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</si>
  <si>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</si>
  <si>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</si>
  <si>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</si>
  <si>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</si>
  <si>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</si>
  <si>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</si>
  <si>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</si>
  <si>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</si>
  <si>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</si>
  <si>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</si>
  <si>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</si>
  <si>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</si>
  <si>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</si>
  <si>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</si>
  <si>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</si>
  <si>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</si>
  <si>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</si>
  <si>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</si>
  <si>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</si>
  <si>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</si>
  <si>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</si>
  <si>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</si>
  <si>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</si>
  <si>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</si>
  <si>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</si>
  <si>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</si>
  <si>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</si>
  <si>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</si>
  <si>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</si>
  <si>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</si>
  <si>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</si>
  <si>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8</t>
  </si>
  <si>
    <t>10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</si>
  <si>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</si>
  <si>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</si>
  <si>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</si>
  <si>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</si>
  <si>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</si>
  <si>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</si>
  <si>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</si>
  <si>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</si>
  <si>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</si>
  <si>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</si>
  <si>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</si>
  <si>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r>
      <t xml:space="preserve">Факултативни дисциплини </t>
    </r>
    <r>
      <rPr>
        <i/>
        <sz val="9"/>
        <rFont val="Arial"/>
        <family val="2"/>
      </rPr>
      <t>– минимум ………. кредита</t>
    </r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</si>
  <si>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</si>
  <si>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</si>
  <si>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</si>
  <si>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</si>
  <si>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</si>
  <si>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</si>
  <si>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</si>
  <si>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</si>
  <si>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</si>
  <si>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</si>
  <si>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</si>
  <si>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</si>
  <si>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</si>
  <si>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</si>
  <si>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</si>
  <si>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</si>
  <si>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</si>
  <si>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</si>
  <si>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</si>
  <si>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</si>
  <si>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</si>
  <si>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</si>
  <si>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</si>
  <si>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</si>
  <si>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</si>
  <si>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</si>
  <si>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</si>
  <si>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</si>
  <si>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</si>
  <si>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</si>
  <si>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</si>
  <si>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</si>
  <si>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</si>
  <si>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</si>
  <si>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</si>
  <si>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</si>
  <si>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</si>
  <si>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</si>
  <si>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</si>
  <si>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</si>
  <si>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</si>
  <si>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</si>
  <si>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</si>
  <si>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</si>
  <si>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</si>
  <si>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</si>
  <si>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</si>
  <si>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</si>
  <si>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</si>
  <si>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</si>
  <si>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</si>
  <si>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</si>
  <si>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</si>
  <si>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</si>
  <si>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</si>
  <si>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</si>
  <si>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</si>
  <si>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</si>
  <si>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</si>
  <si>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</si>
  <si>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</si>
  <si>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</si>
  <si>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</si>
  <si>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</si>
  <si>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</si>
  <si>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</si>
  <si>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</si>
  <si>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</si>
  <si>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</si>
  <si>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</si>
  <si>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</si>
  <si>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</si>
  <si>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</si>
  <si>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</si>
  <si>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</si>
  <si>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</si>
  <si>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</si>
  <si>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</si>
  <si>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</si>
  <si>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</si>
  <si>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</si>
  <si>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</si>
  <si>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</si>
  <si>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</si>
  <si>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</si>
  <si>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</si>
  <si>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</si>
  <si>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</si>
  <si>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</si>
  <si>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</si>
  <si>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</si>
  <si>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</si>
  <si>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</si>
  <si>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</si>
  <si>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</si>
  <si>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</si>
  <si>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</si>
  <si>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</si>
  <si>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</si>
  <si>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</si>
  <si>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</si>
  <si>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</si>
  <si>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</si>
  <si>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</si>
  <si>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</si>
  <si>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</si>
  <si>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</si>
  <si>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</si>
  <si>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</si>
  <si>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</si>
  <si>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</si>
  <si>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</si>
  <si>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</si>
  <si>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</si>
  <si>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</si>
  <si>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</si>
  <si>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</si>
  <si>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</si>
  <si>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</si>
  <si>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</si>
  <si>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</si>
  <si>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</si>
  <si>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</si>
  <si>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</si>
  <si>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</si>
  <si>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</si>
  <si>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</si>
  <si>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</si>
  <si>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</si>
  <si>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</si>
  <si>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</si>
  <si>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</si>
  <si>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</si>
  <si>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</si>
  <si>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</si>
  <si>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</si>
  <si>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</si>
  <si>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</si>
  <si>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</si>
  <si>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</si>
  <si>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</si>
  <si>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</si>
  <si>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</si>
  <si>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</si>
  <si>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</si>
  <si>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</si>
  <si>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</si>
  <si>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</si>
  <si>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</si>
  <si>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</si>
  <si>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</si>
  <si>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</si>
  <si>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</si>
  <si>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</si>
  <si>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</si>
  <si>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</si>
  <si>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</si>
  <si>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</si>
  <si>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</si>
  <si>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</si>
  <si>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</si>
  <si>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</si>
  <si>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</si>
  <si>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</si>
  <si>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</si>
  <si>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</si>
  <si>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</si>
  <si>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</si>
  <si>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</si>
  <si>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</si>
  <si>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</si>
  <si>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</si>
  <si>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</si>
  <si>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</si>
  <si>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</si>
  <si>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</si>
  <si>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</si>
  <si>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</si>
  <si>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</si>
  <si>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</si>
  <si>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</si>
  <si>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</si>
  <si>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</si>
  <si>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</si>
  <si>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</si>
  <si>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</si>
  <si>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</si>
  <si>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</si>
  <si>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</si>
  <si>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</si>
  <si>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</si>
  <si>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</si>
  <si>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</si>
  <si>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</si>
  <si>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</si>
  <si>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</si>
  <si>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</si>
  <si>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</si>
  <si>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</si>
  <si>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</si>
  <si>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</si>
  <si>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</si>
  <si>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</si>
  <si>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</si>
  <si>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</si>
  <si>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</si>
  <si>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</si>
  <si>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</si>
  <si>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</si>
  <si>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</si>
  <si>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</si>
  <si>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</si>
  <si>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</si>
  <si>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</si>
  <si>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</si>
  <si>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</si>
  <si>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</si>
  <si>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</si>
  <si>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</si>
  <si>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</si>
  <si>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</si>
  <si>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</si>
  <si>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</si>
  <si>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</si>
  <si>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</si>
  <si>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</si>
  <si>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</si>
  <si>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</si>
  <si>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</si>
  <si>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</si>
  <si>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</si>
  <si>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</si>
  <si>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</si>
  <si>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</si>
  <si>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</si>
  <si>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</si>
  <si>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</si>
  <si>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</si>
  <si>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</si>
  <si>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</si>
  <si>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</si>
  <si>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</si>
  <si>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</si>
  <si>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</si>
  <si>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</si>
  <si>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</si>
  <si>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</si>
  <si>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</si>
  <si>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</si>
  <si>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</si>
  <si>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</si>
  <si>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Интензивен уводен курс по руски език</t>
  </si>
  <si>
    <t>то</t>
  </si>
  <si>
    <t>З</t>
  </si>
  <si>
    <t>и</t>
  </si>
  <si>
    <t>Руски фолклор и руска  етнология</t>
  </si>
  <si>
    <t>Съвременен български език</t>
  </si>
  <si>
    <t>Българска литература</t>
  </si>
  <si>
    <t>Странознание на Русия</t>
  </si>
  <si>
    <t>Стара руска литература</t>
  </si>
  <si>
    <t>Старобългарски език</t>
  </si>
  <si>
    <t>Практически руски език - III част</t>
  </si>
  <si>
    <t>Историческа граматика на руския език</t>
  </si>
  <si>
    <t>Славянски литератури</t>
  </si>
  <si>
    <t>Практически руски език - IV част</t>
  </si>
  <si>
    <t xml:space="preserve">Руска литература на XVIII век </t>
  </si>
  <si>
    <t>Съвременен руски език. Фонетика.</t>
  </si>
  <si>
    <t>Увод в теорията на превода</t>
  </si>
  <si>
    <t>История на руския книжовен език</t>
  </si>
  <si>
    <t>30</t>
  </si>
  <si>
    <t>Практически руски език - V част</t>
  </si>
  <si>
    <t>Съвременен руски език. Лексикология.</t>
  </si>
  <si>
    <t>прод.</t>
  </si>
  <si>
    <t>Практически руски език - I част</t>
  </si>
  <si>
    <t>Практически руски език - II част</t>
  </si>
  <si>
    <t>Практически руски език - VI част</t>
  </si>
  <si>
    <t>Съвременен руски език. Морфология.</t>
  </si>
  <si>
    <t>Практически руски език - VII част</t>
  </si>
  <si>
    <t>Съвременен руски език. Синтаксис.</t>
  </si>
  <si>
    <t>Практически руски език - VIII част</t>
  </si>
  <si>
    <t>Съвременен руски език. Прагматика.</t>
  </si>
  <si>
    <t>Руска литература на XXI век</t>
  </si>
  <si>
    <t>И</t>
  </si>
  <si>
    <t>Педагогика</t>
  </si>
  <si>
    <t>Методика на обучението по руски език (1 част)</t>
  </si>
  <si>
    <t>Методика на обучението по руски език (2 част)</t>
  </si>
  <si>
    <t>Хоспитиране</t>
  </si>
  <si>
    <t>Психология</t>
  </si>
  <si>
    <t>Текуща педагогическа практика</t>
  </si>
  <si>
    <t>Информационни и комуникационни технологии в обучението и работа в дигитална среда</t>
  </si>
  <si>
    <t>Приобщаващо образование</t>
  </si>
  <si>
    <t>Теория и практика на превода</t>
  </si>
  <si>
    <t>Превод на специализирани текстове</t>
  </si>
  <si>
    <t>Превод на текстове от сферата на туризма</t>
  </si>
  <si>
    <t>Превод на фразеология</t>
  </si>
  <si>
    <t>Превод на медийни текстове</t>
  </si>
  <si>
    <t>Стилистика на руския език</t>
  </si>
  <si>
    <t>Устен превод II част</t>
  </si>
  <si>
    <t>Устен превод I част</t>
  </si>
  <si>
    <t>ФИЛОЛОГИЯ</t>
  </si>
  <si>
    <t>Руска филология</t>
  </si>
  <si>
    <t>редовна</t>
  </si>
  <si>
    <t>Професионалната квалификация дава възможност на завършилите да работят като преподаватели по руски език в средни и висши училища, преводачи, научни работници, кореспонденти, литературни сътрудници, редактори, коректори, екскурзоводи, специалисти в сферата на административното обслужване, експерти и консултанти в различни образователни и културни институции и др.</t>
  </si>
  <si>
    <t>Държавен изпит по руски език и литература</t>
  </si>
  <si>
    <t>юли</t>
  </si>
  <si>
    <t>септември</t>
  </si>
  <si>
    <t>Спорт</t>
  </si>
  <si>
    <t>Славянски език</t>
  </si>
  <si>
    <t>Западен език</t>
  </si>
  <si>
    <t>Литературоведска терминология на руския език</t>
  </si>
  <si>
    <t>Превод в сферата на международните отношения и дипломацията</t>
  </si>
  <si>
    <t>Превод на научен текст</t>
  </si>
  <si>
    <t>Власт и литература в Русия</t>
  </si>
  <si>
    <t>Руската литература в европейските културни диалози</t>
  </si>
  <si>
    <t>Текстология и език на славянските писмени паметници</t>
  </si>
  <si>
    <t>Съвременният политически дискурс и проблемите на превода</t>
  </si>
  <si>
    <t>Проблеми на оценяването в обучението по руски език</t>
  </si>
  <si>
    <t>Руско-български морфологични паралели</t>
  </si>
  <si>
    <t>0</t>
  </si>
  <si>
    <t>Приложна лингвистика  (работа с електронни езикови ресурси)</t>
  </si>
  <si>
    <t>60</t>
  </si>
  <si>
    <t>(списъкът е отворен)</t>
  </si>
  <si>
    <t>Освен посочените по-долу дисциплини, студентите имат право да избират и  общофилогически курсове, предложени от Факултета по славянски филологии</t>
  </si>
  <si>
    <t xml:space="preserve">за випуска, започнал през зимен/летен семестър на  2017 / 2018  уч. година </t>
  </si>
  <si>
    <t>ЗЗ</t>
  </si>
  <si>
    <t>Ф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</si>
  <si>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</si>
  <si>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</si>
  <si>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</si>
  <si>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</si>
  <si>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</si>
  <si>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</si>
  <si>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</si>
  <si>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</si>
  <si>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</si>
  <si>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</si>
  <si>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</si>
  <si>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</si>
  <si>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</si>
  <si>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</si>
  <si>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</si>
  <si>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</si>
  <si>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</si>
  <si>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</si>
  <si>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</si>
  <si>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</si>
  <si>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</si>
  <si>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</si>
  <si>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</si>
  <si>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</si>
  <si>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</si>
  <si>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</si>
  <si>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</si>
  <si>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</si>
  <si>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</si>
  <si>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</si>
  <si>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</si>
  <si>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</si>
  <si>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</si>
  <si>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</si>
  <si>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</si>
  <si>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</si>
  <si>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</si>
  <si>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</si>
  <si>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</si>
  <si>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Р</t>
  </si>
  <si>
    <t>А</t>
  </si>
  <si>
    <t>К</t>
  </si>
  <si>
    <t>Б</t>
  </si>
  <si>
    <t>Д</t>
  </si>
  <si>
    <t>Л</t>
  </si>
  <si>
    <t>Е</t>
  </si>
  <si>
    <t>Т</t>
  </si>
  <si>
    <t>М</t>
  </si>
  <si>
    <t>С</t>
  </si>
  <si>
    <t>Играта в обучението по руски език като чужд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</si>
  <si>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</si>
  <si>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</si>
  <si>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</si>
  <si>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</si>
  <si>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</si>
  <si>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</si>
  <si>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</si>
  <si>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</si>
  <si>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</si>
  <si>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</si>
  <si>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</si>
  <si>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</si>
  <si>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</si>
  <si>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</si>
  <si>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</si>
  <si>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</si>
  <si>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</si>
  <si>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Общо езикознание</t>
  </si>
  <si>
    <t>Професионална квалификация (студентите избират задължително една от двете квалификации, като имат право да изучават в рамките на следването си и втората).                                                                                                I. Учител по руски език</t>
  </si>
  <si>
    <r>
      <rPr>
        <b/>
        <sz val="9"/>
        <rFont val="Arial"/>
        <family val="2"/>
      </rPr>
      <t xml:space="preserve">Професионална квалификация (студентите избират задължително една от двете квалификации, като имат право да изучават в рамките на следването си и втората).                                                                    II. Преводач с руски език      </t>
    </r>
    <r>
      <rPr>
        <sz val="9"/>
        <rFont val="Arial"/>
        <family val="2"/>
      </rPr>
      <t xml:space="preserve">                                                      </t>
    </r>
  </si>
  <si>
    <t>Теория на литературата</t>
  </si>
  <si>
    <t>Създаване на типове текст</t>
  </si>
  <si>
    <r>
      <t xml:space="preserve">Студентите, избрали да се обучават в преводаческия </t>
    </r>
    <r>
      <rPr>
        <b/>
        <sz val="11"/>
        <rFont val="Calibri"/>
        <family val="2"/>
      </rPr>
      <t>модул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на специалността, задължително избират две избираеми дисциплини от посочените по-долу</t>
    </r>
  </si>
  <si>
    <r>
      <t xml:space="preserve">Студентите, избрали да се обучават в педагогическия </t>
    </r>
    <r>
      <rPr>
        <b/>
        <sz val="11"/>
        <rFont val="Calibri"/>
        <family val="2"/>
      </rPr>
      <t>модул</t>
    </r>
    <r>
      <rPr>
        <b/>
        <sz val="11"/>
        <color indexed="8"/>
        <rFont val="Calibri"/>
        <family val="2"/>
      </rPr>
      <t xml:space="preserve"> на специалността, задължително избират две избираеми дисциплини от посочените по-долу</t>
    </r>
  </si>
  <si>
    <r>
      <t xml:space="preserve">Стажантска практика </t>
    </r>
    <r>
      <rPr>
        <sz val="9"/>
        <rFont val="Arial"/>
        <family val="2"/>
      </rPr>
      <t>(педагогически модул</t>
    </r>
    <r>
      <rPr>
        <sz val="9"/>
        <rFont val="Arial"/>
        <family val="2"/>
      </rPr>
      <t>)</t>
    </r>
  </si>
  <si>
    <t xml:space="preserve">Бакалавър по руска филология: учител по руски език; преводач с руски език </t>
  </si>
  <si>
    <t>Учебният план е насочен към осигуряване на общофилологическа компетентност в сферата на езика, литературата и културата. Целите са постигане на адекватно владеене на съвременния руски език, знания в областта на теорията и историята на руския език, компетентност в сферата на историята и съвременните процеси в руската литература и култура и във всички сфери на обществения живот в Руската федерация и в други страни, в които руският език се ползва с официален статут. Знанията и професионалните умения са в зависимост от избрания модул:  педагогическа и методическа подготовка за преподаване в средните училища или преводаческа компетентност с широк профил. Обучението се осъществява чрез задължителни, избираеми и факултативни дисциплини. В хода на следването на студентите се предоставя възможността за посещаване на езикови курсове в Русия и за участие в международни програми за студентски обмен.</t>
  </si>
  <si>
    <t>Квалификационната характеристика е в съответствие с целите на ОКС "Бакалавър" в специалността "Руска филология", а именно: получаване на базови и задълбочени филологически познания по руски език, литература и култура и практически умения и компетентности, свързани с бъдещата професионална реализация на студентите.</t>
  </si>
  <si>
    <t>СЛР</t>
  </si>
  <si>
    <t>ки</t>
  </si>
  <si>
    <t>Бакалавър по руска филология: учител по руски език</t>
  </si>
  <si>
    <t>Бакалавър по руска филология: преводач с руски език</t>
  </si>
  <si>
    <t xml:space="preserve"> 4-ри семестър – 2 кредита; 5-ти семестър – 2 кредита, 6-ти семестър - 2 кредита; 7-ми семестър - 2 кредита; 8 семестър - 2 кредита). </t>
  </si>
  <si>
    <t>Интердисциплинарни избираеми дисциплини – избраните дисциплини трябва да носят минимум 12 кредита  (3-ти семестър - 2 кредита;</t>
  </si>
  <si>
    <t>Сравнителна граматика на славянските езици</t>
  </si>
  <si>
    <t>Български език като чужд</t>
  </si>
  <si>
    <t>67</t>
  </si>
  <si>
    <t>68</t>
  </si>
  <si>
    <t>В специалността "Руска филология" се обучават специалисти по руски език, превод, езикознание и рускоезични литератури и култури.</t>
  </si>
  <si>
    <t>СЛР02011117</t>
  </si>
  <si>
    <t>Български език като чужд*</t>
  </si>
  <si>
    <t>* За чуждестранните студенти дисциплината е задължителна.</t>
  </si>
  <si>
    <t>Руска литература на XIX век -І част</t>
  </si>
  <si>
    <t>Руска литература на XIX век - ІІ част</t>
  </si>
  <si>
    <t>Руска литература на XX век - І част</t>
  </si>
  <si>
    <t>Руска литература на XX век - ІІ част</t>
  </si>
  <si>
    <t>Превод на текстове от деловата сфера - І част</t>
  </si>
  <si>
    <t>Превод на текстове от деловата сфера - ІІ част</t>
  </si>
  <si>
    <t>Държавен практико-приложен изпит (за избралите педагогическия модул)</t>
  </si>
  <si>
    <t>Факултативна педагогическа дисциплина**</t>
  </si>
  <si>
    <t>**Списъкът от факултативни педагогически дисциплини се утвърждава ежегодно</t>
  </si>
  <si>
    <r>
      <t>Учебният план е приет с решение на ФС № 6</t>
    </r>
    <r>
      <rPr>
        <sz val="10"/>
        <rFont val="Arial"/>
        <family val="2"/>
      </rPr>
      <t xml:space="preserve"> от 13.06.2017 г.</t>
    </r>
  </si>
  <si>
    <r>
      <t>Учебният план е приет с решение на ФС №</t>
    </r>
    <r>
      <rPr>
        <sz val="10"/>
        <rFont val="Arial"/>
        <family val="2"/>
      </rPr>
      <t xml:space="preserve"> 6 от 13.06.2017 г.</t>
    </r>
  </si>
  <si>
    <t>Държавен практико-приложен държавен изпит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</si>
</sst>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6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49" fontId="13" fillId="0" borderId="2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right" vertical="top"/>
    </xf>
    <xf numFmtId="0" fontId="25" fillId="0" borderId="19" xfId="0" applyFont="1" applyBorder="1" applyAlignment="1" applyProtection="1">
      <alignment horizontal="center" vertical="center" textRotation="90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24" borderId="33" xfId="0" applyFont="1" applyFill="1" applyBorder="1" applyAlignment="1" applyProtection="1">
      <alignment horizontal="center" vertical="center" textRotation="90" wrapText="1"/>
      <protection locked="0"/>
    </xf>
    <xf numFmtId="0" fontId="25" fillId="24" borderId="31" xfId="0" applyFont="1" applyFill="1" applyBorder="1" applyAlignment="1" applyProtection="1">
      <alignment horizontal="center" vertical="center" wrapText="1"/>
      <protection locked="0"/>
    </xf>
    <xf numFmtId="0" fontId="25" fillId="24" borderId="3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textRotation="90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24" borderId="35" xfId="0" applyFont="1" applyFill="1" applyBorder="1" applyAlignment="1" applyProtection="1">
      <alignment horizontal="center" vertical="center" textRotation="90" wrapText="1"/>
      <protection locked="0"/>
    </xf>
    <xf numFmtId="0" fontId="25" fillId="24" borderId="17" xfId="0" applyFont="1" applyFill="1" applyBorder="1" applyAlignment="1" applyProtection="1">
      <alignment horizontal="center" vertical="center" wrapText="1"/>
      <protection locked="0"/>
    </xf>
    <xf numFmtId="0" fontId="25" fillId="24" borderId="36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textRotation="90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24" borderId="40" xfId="0" applyFont="1" applyFill="1" applyBorder="1" applyAlignment="1" applyProtection="1">
      <alignment horizontal="center" vertical="center" textRotation="90" wrapText="1"/>
      <protection locked="0"/>
    </xf>
    <xf numFmtId="0" fontId="25" fillId="24" borderId="38" xfId="0" applyFont="1" applyFill="1" applyBorder="1" applyAlignment="1" applyProtection="1">
      <alignment horizontal="center" vertical="center" wrapText="1"/>
      <protection locked="0"/>
    </xf>
    <xf numFmtId="0" fontId="25" fillId="24" borderId="41" xfId="0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wrapText="1"/>
      <protection hidden="1"/>
    </xf>
    <xf numFmtId="0" fontId="9" fillId="0" borderId="42" xfId="0" applyFont="1" applyBorder="1" applyAlignment="1" applyProtection="1">
      <alignment wrapText="1"/>
      <protection hidden="1"/>
    </xf>
    <xf numFmtId="0" fontId="27" fillId="0" borderId="42" xfId="0" applyFont="1" applyBorder="1" applyAlignment="1" applyProtection="1">
      <alignment wrapText="1"/>
      <protection hidden="1"/>
    </xf>
    <xf numFmtId="0" fontId="27" fillId="0" borderId="40" xfId="0" applyFont="1" applyBorder="1" applyAlignment="1" applyProtection="1">
      <alignment wrapText="1"/>
      <protection hidden="1"/>
    </xf>
    <xf numFmtId="0" fontId="9" fillId="0" borderId="43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8" fillId="0" borderId="44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44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44" xfId="0" applyFont="1" applyBorder="1" applyAlignment="1" applyProtection="1">
      <alignment wrapText="1"/>
      <protection hidden="1"/>
    </xf>
    <xf numFmtId="0" fontId="9" fillId="0" borderId="34" xfId="0" applyFont="1" applyBorder="1" applyAlignment="1" applyProtection="1">
      <alignment wrapText="1"/>
      <protection hidden="1"/>
    </xf>
    <xf numFmtId="0" fontId="9" fillId="0" borderId="45" xfId="0" applyFont="1" applyBorder="1" applyAlignment="1" applyProtection="1">
      <alignment wrapText="1"/>
      <protection hidden="1"/>
    </xf>
    <xf numFmtId="0" fontId="27" fillId="0" borderId="45" xfId="0" applyFont="1" applyBorder="1" applyAlignment="1" applyProtection="1">
      <alignment wrapText="1"/>
      <protection hidden="1"/>
    </xf>
    <xf numFmtId="0" fontId="27" fillId="0" borderId="33" xfId="0" applyFont="1" applyBorder="1" applyAlignment="1" applyProtection="1">
      <alignment wrapText="1"/>
      <protection hidden="1"/>
    </xf>
    <xf numFmtId="0" fontId="10" fillId="0" borderId="41" xfId="0" applyFont="1" applyBorder="1" applyAlignment="1" applyProtection="1">
      <alignment wrapText="1"/>
      <protection hidden="1"/>
    </xf>
    <xf numFmtId="0" fontId="10" fillId="0" borderId="42" xfId="0" applyFont="1" applyBorder="1" applyAlignment="1" applyProtection="1">
      <alignment wrapText="1"/>
      <protection hidden="1"/>
    </xf>
    <xf numFmtId="0" fontId="32" fillId="0" borderId="42" xfId="0" applyFont="1" applyBorder="1" applyAlignment="1" applyProtection="1">
      <alignment wrapText="1"/>
      <protection hidden="1"/>
    </xf>
    <xf numFmtId="0" fontId="32" fillId="0" borderId="40" xfId="0" applyFont="1" applyBorder="1" applyAlignment="1" applyProtection="1">
      <alignment wrapText="1"/>
      <protection hidden="1"/>
    </xf>
    <xf numFmtId="0" fontId="10" fillId="0" borderId="43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44" xfId="0" applyFont="1" applyBorder="1" applyAlignment="1" applyProtection="1">
      <alignment wrapText="1"/>
      <protection hidden="1"/>
    </xf>
    <xf numFmtId="0" fontId="10" fillId="0" borderId="34" xfId="0" applyFont="1" applyBorder="1" applyAlignment="1" applyProtection="1">
      <alignment wrapText="1"/>
      <protection hidden="1"/>
    </xf>
    <xf numFmtId="0" fontId="10" fillId="0" borderId="45" xfId="0" applyFont="1" applyBorder="1" applyAlignment="1" applyProtection="1">
      <alignment wrapText="1"/>
      <protection hidden="1"/>
    </xf>
    <xf numFmtId="0" fontId="10" fillId="0" borderId="4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 textRotation="90" wrapText="1"/>
      <protection hidden="1"/>
    </xf>
    <xf numFmtId="0" fontId="25" fillId="24" borderId="46" xfId="0" applyFont="1" applyFill="1" applyBorder="1" applyAlignment="1" applyProtection="1">
      <alignment horizontal="center" vertical="center" textRotation="90" wrapText="1"/>
      <protection hidden="1"/>
    </xf>
    <xf numFmtId="0" fontId="25" fillId="24" borderId="11" xfId="0" applyFont="1" applyFill="1" applyBorder="1" applyAlignment="1" applyProtection="1">
      <alignment horizontal="center" vertical="center" textRotation="90" wrapText="1"/>
      <protection hidden="1"/>
    </xf>
    <xf numFmtId="0" fontId="25" fillId="24" borderId="47" xfId="0" applyFont="1" applyFill="1" applyBorder="1" applyAlignment="1" applyProtection="1">
      <alignment horizontal="center" vertical="center" textRotation="90" wrapText="1"/>
      <protection hidden="1"/>
    </xf>
    <xf numFmtId="0" fontId="25" fillId="24" borderId="48" xfId="0" applyFont="1" applyFill="1" applyBorder="1" applyAlignment="1" applyProtection="1">
      <alignment horizontal="center" vertical="center" textRotation="90" wrapText="1"/>
      <protection hidden="1"/>
    </xf>
    <xf numFmtId="0" fontId="35" fillId="0" borderId="47" xfId="0" applyFont="1" applyBorder="1" applyAlignment="1" applyProtection="1">
      <alignment horizontal="center" vertical="center" textRotation="90"/>
      <protection hidden="1"/>
    </xf>
    <xf numFmtId="0" fontId="35" fillId="0" borderId="46" xfId="0" applyFont="1" applyBorder="1" applyAlignment="1" applyProtection="1">
      <alignment horizontal="center" vertical="center" textRotation="90"/>
      <protection hidden="1"/>
    </xf>
    <xf numFmtId="0" fontId="35" fillId="0" borderId="11" xfId="0" applyFont="1" applyBorder="1" applyAlignment="1" applyProtection="1">
      <alignment horizontal="center" vertical="center" textRotation="90"/>
      <protection hidden="1"/>
    </xf>
    <xf numFmtId="0" fontId="24" fillId="0" borderId="20" xfId="0" applyFont="1" applyBorder="1" applyAlignment="1" applyProtection="1">
      <alignment horizontal="center" vertical="center" textRotation="90"/>
      <protection hidden="1"/>
    </xf>
    <xf numFmtId="0" fontId="24" fillId="0" borderId="16" xfId="0" applyFont="1" applyBorder="1" applyAlignment="1" applyProtection="1">
      <alignment horizontal="center" vertical="center" textRotation="90"/>
      <protection hidden="1"/>
    </xf>
    <xf numFmtId="0" fontId="24" fillId="0" borderId="12" xfId="0" applyFont="1" applyBorder="1" applyAlignment="1" applyProtection="1">
      <alignment horizontal="center" vertical="center" textRotation="90"/>
      <protection hidden="1"/>
    </xf>
    <xf numFmtId="0" fontId="24" fillId="0" borderId="13" xfId="0" applyFont="1" applyBorder="1" applyAlignment="1" applyProtection="1">
      <alignment horizontal="center" vertical="center" textRotation="90"/>
      <protection hidden="1"/>
    </xf>
    <xf numFmtId="0" fontId="24" fillId="0" borderId="17" xfId="0" applyFont="1" applyBorder="1" applyAlignment="1" applyProtection="1">
      <alignment horizontal="center" vertical="center" textRotation="90"/>
      <protection hidden="1"/>
    </xf>
    <xf numFmtId="0" fontId="24" fillId="0" borderId="14" xfId="0" applyFont="1" applyBorder="1" applyAlignment="1" applyProtection="1">
      <alignment horizontal="center" vertical="center" textRotation="90"/>
      <protection hidden="1"/>
    </xf>
    <xf numFmtId="0" fontId="24" fillId="0" borderId="37" xfId="0" applyFont="1" applyBorder="1" applyAlignment="1" applyProtection="1">
      <alignment horizontal="center" vertical="center" textRotation="90"/>
      <protection hidden="1"/>
    </xf>
    <xf numFmtId="0" fontId="24" fillId="0" borderId="38" xfId="0" applyFont="1" applyBorder="1" applyAlignment="1" applyProtection="1">
      <alignment horizontal="center" vertical="center" textRotation="90"/>
      <protection hidden="1"/>
    </xf>
    <xf numFmtId="0" fontId="24" fillId="0" borderId="39" xfId="0" applyFont="1" applyBorder="1" applyAlignment="1" applyProtection="1">
      <alignment horizontal="center" vertical="center" textRotation="90"/>
      <protection hidden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right" vertical="center" wrapText="1"/>
      <protection locked="0"/>
    </xf>
    <xf numFmtId="0" fontId="26" fillId="0" borderId="51" xfId="0" applyFont="1" applyBorder="1" applyAlignment="1" applyProtection="1">
      <alignment horizontal="right" vertical="center" wrapText="1"/>
      <protection locked="0"/>
    </xf>
    <xf numFmtId="0" fontId="26" fillId="0" borderId="52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25" fillId="24" borderId="53" xfId="0" applyFont="1" applyFill="1" applyBorder="1" applyAlignment="1" applyProtection="1">
      <alignment horizontal="right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textRotation="90" wrapText="1"/>
      <protection hidden="1"/>
    </xf>
    <xf numFmtId="0" fontId="23" fillId="0" borderId="18" xfId="0" applyFont="1" applyBorder="1" applyAlignment="1" applyProtection="1">
      <alignment horizontal="center" vertical="center" textRotation="90" wrapText="1"/>
      <protection hidden="1"/>
    </xf>
    <xf numFmtId="0" fontId="24" fillId="0" borderId="15" xfId="0" applyFont="1" applyBorder="1" applyAlignment="1" applyProtection="1">
      <alignment horizontal="center" vertical="center" textRotation="90"/>
      <protection hidden="1"/>
    </xf>
    <xf numFmtId="0" fontId="23" fillId="0" borderId="37" xfId="0" applyFont="1" applyBorder="1" applyAlignment="1" applyProtection="1">
      <alignment horizontal="center" vertical="center" textRotation="90" wrapText="1"/>
      <protection hidden="1"/>
    </xf>
    <xf numFmtId="0" fontId="23" fillId="0" borderId="38" xfId="0" applyFont="1" applyBorder="1" applyAlignment="1" applyProtection="1">
      <alignment horizontal="center" vertical="center" textRotation="90" wrapText="1"/>
      <protection hidden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38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3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49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49" fontId="3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8" xfId="0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center" vertical="center" textRotation="90"/>
      <protection hidden="1"/>
    </xf>
    <xf numFmtId="0" fontId="24" fillId="0" borderId="39" xfId="0" applyFont="1" applyBorder="1" applyAlignment="1" applyProtection="1">
      <alignment horizontal="center" vertical="center" textRotation="90"/>
      <protection hidden="1"/>
    </xf>
    <xf numFmtId="0" fontId="24" fillId="0" borderId="20" xfId="0" applyFont="1" applyBorder="1" applyAlignment="1" applyProtection="1">
      <alignment horizontal="center" vertical="center" textRotation="90"/>
      <protection hidden="1"/>
    </xf>
    <xf numFmtId="0" fontId="24" fillId="0" borderId="16" xfId="0" applyFont="1" applyBorder="1" applyAlignment="1" applyProtection="1">
      <alignment horizontal="center" vertical="center" textRotation="90"/>
      <protection hidden="1"/>
    </xf>
    <xf numFmtId="0" fontId="24" fillId="0" borderId="12" xfId="0" applyFont="1" applyBorder="1" applyAlignment="1" applyProtection="1">
      <alignment horizontal="center" vertical="center" textRotation="90"/>
      <protection hidden="1"/>
    </xf>
    <xf numFmtId="0" fontId="24" fillId="0" borderId="13" xfId="0" applyFont="1" applyBorder="1" applyAlignment="1" applyProtection="1">
      <alignment horizontal="center" vertical="center" textRotation="90"/>
      <protection hidden="1"/>
    </xf>
    <xf numFmtId="0" fontId="24" fillId="0" borderId="17" xfId="0" applyFont="1" applyBorder="1" applyAlignment="1" applyProtection="1">
      <alignment horizontal="center" vertical="center" textRotation="90"/>
      <protection hidden="1"/>
    </xf>
    <xf numFmtId="0" fontId="24" fillId="0" borderId="14" xfId="0" applyFont="1" applyBorder="1" applyAlignment="1" applyProtection="1">
      <alignment horizontal="center" vertical="center" textRotation="90"/>
      <protection hidden="1"/>
    </xf>
    <xf numFmtId="0" fontId="24" fillId="0" borderId="37" xfId="0" applyFont="1" applyBorder="1" applyAlignment="1" applyProtection="1">
      <alignment horizontal="center" vertical="center" textRotation="90"/>
      <protection hidden="1"/>
    </xf>
    <xf numFmtId="0" fontId="24" fillId="0" borderId="38" xfId="0" applyFont="1" applyBorder="1" applyAlignment="1" applyProtection="1">
      <alignment horizontal="center" vertical="center" textRotation="90"/>
      <protection hidden="1"/>
    </xf>
    <xf numFmtId="0" fontId="35" fillId="0" borderId="47" xfId="0" applyFont="1" applyBorder="1" applyAlignment="1" applyProtection="1">
      <alignment horizontal="center" vertical="center" textRotation="90"/>
      <protection hidden="1"/>
    </xf>
    <xf numFmtId="0" fontId="35" fillId="0" borderId="46" xfId="0" applyFont="1" applyBorder="1" applyAlignment="1" applyProtection="1">
      <alignment horizontal="center" vertical="center" textRotation="90"/>
      <protection hidden="1"/>
    </xf>
    <xf numFmtId="0" fontId="35" fillId="0" borderId="11" xfId="0" applyFont="1" applyBorder="1" applyAlignment="1" applyProtection="1">
      <alignment horizontal="center" vertical="center" textRotation="90"/>
      <protection hidden="1"/>
    </xf>
    <xf numFmtId="49" fontId="3" fillId="0" borderId="22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44" xfId="0" applyNumberFormat="1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Border="1" applyAlignment="1" applyProtection="1">
      <alignment horizontal="left" vertical="center" wrapText="1"/>
      <protection locked="0"/>
    </xf>
    <xf numFmtId="49" fontId="5" fillId="0" borderId="42" xfId="0" applyNumberFormat="1" applyFont="1" applyBorder="1" applyAlignment="1" applyProtection="1">
      <alignment horizontal="left" vertical="center" wrapText="1"/>
      <protection locked="0"/>
    </xf>
    <xf numFmtId="49" fontId="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justify" vertical="top" wrapText="1"/>
      <protection locked="0"/>
    </xf>
    <xf numFmtId="0" fontId="10" fillId="0" borderId="4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55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38" xfId="0" applyNumberFormat="1" applyFont="1" applyBorder="1" applyAlignment="1" applyProtection="1">
      <alignment horizontal="center" vertical="center" wrapText="1"/>
      <protection locked="0"/>
    </xf>
    <xf numFmtId="1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textRotation="90" wrapText="1"/>
      <protection hidden="1"/>
    </xf>
    <xf numFmtId="0" fontId="4" fillId="24" borderId="46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33" fillId="0" borderId="40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left" vertical="center" wrapText="1"/>
    </xf>
    <xf numFmtId="0" fontId="9" fillId="0" borderId="36" xfId="0" applyFont="1" applyBorder="1" applyAlignment="1" applyProtection="1">
      <alignment horizontal="justify" vertical="top" wrapText="1"/>
      <protection locked="0"/>
    </xf>
    <xf numFmtId="0" fontId="9" fillId="0" borderId="56" xfId="0" applyFont="1" applyBorder="1" applyAlignment="1" applyProtection="1">
      <alignment horizontal="justify" vertical="top" wrapText="1"/>
      <protection locked="0"/>
    </xf>
    <xf numFmtId="0" fontId="33" fillId="0" borderId="42" xfId="0" applyFont="1" applyBorder="1" applyAlignment="1" applyProtection="1">
      <alignment horizontal="left" vertical="center" wrapText="1"/>
      <protection locked="0"/>
    </xf>
    <xf numFmtId="0" fontId="33" fillId="0" borderId="45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44" xfId="0" applyFont="1" applyBorder="1" applyAlignment="1" applyProtection="1">
      <alignment horizontal="right" vertical="center" wrapText="1"/>
      <protection hidden="1"/>
    </xf>
    <xf numFmtId="0" fontId="10" fillId="0" borderId="4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31" fillId="0" borderId="36" xfId="0" applyFont="1" applyBorder="1" applyAlignment="1" applyProtection="1">
      <alignment horizontal="center" wrapText="1"/>
      <protection hidden="1"/>
    </xf>
    <xf numFmtId="0" fontId="31" fillId="0" borderId="56" xfId="0" applyFont="1" applyBorder="1" applyAlignment="1" applyProtection="1">
      <alignment horizontal="center" wrapText="1"/>
      <protection hidden="1"/>
    </xf>
    <xf numFmtId="0" fontId="31" fillId="0" borderId="35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right" vertical="top" wrapText="1"/>
      <protection hidden="1"/>
    </xf>
    <xf numFmtId="0" fontId="10" fillId="0" borderId="44" xfId="0" applyFont="1" applyBorder="1" applyAlignment="1" applyProtection="1">
      <alignment horizontal="right" vertical="top" wrapText="1"/>
      <protection hidden="1"/>
    </xf>
    <xf numFmtId="0" fontId="10" fillId="0" borderId="43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45" xfId="0" applyFont="1" applyBorder="1" applyAlignment="1" applyProtection="1">
      <alignment horizontal="left" vertical="top" wrapText="1"/>
      <protection hidden="1"/>
    </xf>
    <xf numFmtId="0" fontId="10" fillId="0" borderId="33" xfId="0" applyFont="1" applyBorder="1" applyAlignment="1" applyProtection="1">
      <alignment horizontal="left" vertical="top" wrapText="1"/>
      <protection hidden="1"/>
    </xf>
    <xf numFmtId="0" fontId="33" fillId="0" borderId="34" xfId="0" applyFont="1" applyBorder="1" applyAlignment="1" applyProtection="1">
      <alignment horizontal="left" vertical="top" wrapText="1"/>
      <protection locked="0"/>
    </xf>
    <xf numFmtId="0" fontId="33" fillId="0" borderId="45" xfId="0" applyFont="1" applyBorder="1" applyAlignment="1" applyProtection="1">
      <alignment horizontal="left" vertical="top" wrapText="1"/>
      <protection locked="0"/>
    </xf>
    <xf numFmtId="0" fontId="33" fillId="0" borderId="33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44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NumberFormat="1" applyFont="1" applyBorder="1" applyAlignment="1" applyProtection="1">
      <alignment horizontal="left" vertical="center" wrapText="1"/>
      <protection locked="0"/>
    </xf>
    <xf numFmtId="0" fontId="10" fillId="0" borderId="45" xfId="0" applyNumberFormat="1" applyFont="1" applyBorder="1" applyAlignment="1" applyProtection="1">
      <alignment horizontal="left" vertical="center" wrapText="1"/>
      <protection locked="0"/>
    </xf>
    <xf numFmtId="0" fontId="10" fillId="0" borderId="3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  <protection hidden="1"/>
    </xf>
    <xf numFmtId="0" fontId="34" fillId="0" borderId="0" xfId="0" applyNumberFormat="1" applyFont="1" applyAlignment="1" applyProtection="1">
      <alignment horizontal="left" vertical="center" wrapText="1"/>
      <protection hidden="1"/>
    </xf>
    <xf numFmtId="0" fontId="8" fillId="0" borderId="57" xfId="0" applyNumberFormat="1" applyFont="1" applyBorder="1" applyAlignment="1" applyProtection="1">
      <alignment horizontal="center" wrapText="1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textRotation="90" wrapText="1"/>
      <protection hidden="1"/>
    </xf>
    <xf numFmtId="0" fontId="3" fillId="0" borderId="38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39" xfId="0" applyFont="1" applyBorder="1" applyAlignment="1" applyProtection="1">
      <alignment horizontal="center" vertical="center" textRotation="90" wrapText="1"/>
      <protection hidden="1"/>
    </xf>
    <xf numFmtId="0" fontId="4" fillId="24" borderId="46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53" xfId="0" applyNumberFormat="1" applyFont="1" applyBorder="1" applyAlignment="1" applyProtection="1">
      <alignment horizontal="left" vertical="center" wrapText="1"/>
      <protection/>
    </xf>
    <xf numFmtId="49" fontId="5" fillId="0" borderId="61" xfId="0" applyNumberFormat="1" applyFont="1" applyBorder="1" applyAlignment="1" applyProtection="1">
      <alignment horizontal="left" vertical="center" wrapText="1"/>
      <protection/>
    </xf>
    <xf numFmtId="49" fontId="5" fillId="0" borderId="62" xfId="0" applyNumberFormat="1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24" borderId="63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49" fontId="3" fillId="0" borderId="69" xfId="0" applyNumberFormat="1" applyFont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right"/>
      <protection locked="0"/>
    </xf>
    <xf numFmtId="49" fontId="36" fillId="0" borderId="0" xfId="0" applyNumberFormat="1" applyFont="1" applyAlignment="1" applyProtection="1">
      <alignment horizontal="left"/>
      <protection locked="0"/>
    </xf>
    <xf numFmtId="49" fontId="5" fillId="0" borderId="53" xfId="0" applyNumberFormat="1" applyFont="1" applyBorder="1" applyAlignment="1" applyProtection="1">
      <alignment horizontal="right"/>
      <protection hidden="1"/>
    </xf>
    <xf numFmtId="49" fontId="5" fillId="0" borderId="61" xfId="0" applyNumberFormat="1" applyFont="1" applyBorder="1" applyAlignment="1" applyProtection="1">
      <alignment horizontal="right"/>
      <protection hidden="1"/>
    </xf>
    <xf numFmtId="49" fontId="5" fillId="0" borderId="47" xfId="0" applyNumberFormat="1" applyFont="1" applyBorder="1" applyAlignment="1" applyProtection="1">
      <alignment horizontal="right"/>
      <protection hidden="1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5" fillId="0" borderId="62" xfId="0" applyFont="1" applyBorder="1" applyAlignment="1" applyProtection="1">
      <alignment horizontal="left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49" fontId="3" fillId="0" borderId="76" xfId="0" applyNumberFormat="1" applyFont="1" applyBorder="1" applyAlignment="1" applyProtection="1">
      <alignment horizontal="center" vertical="center"/>
      <protection locked="0"/>
    </xf>
    <xf numFmtId="49" fontId="3" fillId="0" borderId="77" xfId="0" applyNumberFormat="1" applyFont="1" applyBorder="1" applyAlignment="1" applyProtection="1">
      <alignment horizontal="center" vertical="center"/>
      <protection locked="0"/>
    </xf>
    <xf numFmtId="49" fontId="3" fillId="0" borderId="78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56" xfId="0" applyNumberFormat="1" applyFont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79" xfId="0" applyNumberFormat="1" applyFont="1" applyBorder="1" applyAlignment="1" applyProtection="1">
      <alignment horizontal="left" vertical="center" wrapText="1"/>
      <protection locked="0"/>
    </xf>
    <xf numFmtId="49" fontId="5" fillId="0" borderId="59" xfId="0" applyNumberFormat="1" applyFont="1" applyBorder="1" applyAlignment="1" applyProtection="1">
      <alignment horizontal="left" vertical="center" wrapText="1"/>
      <protection locked="0"/>
    </xf>
    <xf numFmtId="49" fontId="5" fillId="0" borderId="60" xfId="0" applyNumberFormat="1" applyFont="1" applyBorder="1" applyAlignment="1" applyProtection="1">
      <alignment horizontal="left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 quotePrefix="1">
      <alignment horizontal="right" vertical="center"/>
      <protection hidden="1"/>
    </xf>
    <xf numFmtId="0" fontId="7" fillId="24" borderId="20" xfId="0" applyFont="1" applyFill="1" applyBorder="1" applyAlignment="1" applyProtection="1">
      <alignment horizontal="center" vertical="center" wrapText="1"/>
      <protection hidden="1"/>
    </xf>
    <xf numFmtId="0" fontId="7" fillId="24" borderId="16" xfId="0" applyFont="1" applyFill="1" applyBorder="1" applyAlignment="1" applyProtection="1">
      <alignment horizontal="center" vertical="center" wrapText="1"/>
      <protection hidden="1"/>
    </xf>
    <xf numFmtId="0" fontId="7" fillId="24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24" borderId="53" xfId="0" applyFont="1" applyFill="1" applyBorder="1" applyAlignment="1" applyProtection="1">
      <alignment horizontal="center" vertical="center" wrapText="1"/>
      <protection hidden="1"/>
    </xf>
    <xf numFmtId="0" fontId="7" fillId="24" borderId="61" xfId="0" applyFont="1" applyFill="1" applyBorder="1" applyAlignment="1" applyProtection="1">
      <alignment horizontal="center" vertical="center" wrapText="1"/>
      <protection hidden="1"/>
    </xf>
    <xf numFmtId="0" fontId="7" fillId="24" borderId="62" xfId="0" applyFont="1" applyFill="1" applyBorder="1" applyAlignment="1" applyProtection="1">
      <alignment horizontal="center" vertical="center" wrapText="1"/>
      <protection hidden="1"/>
    </xf>
    <xf numFmtId="0" fontId="9" fillId="0" borderId="80" xfId="0" applyFont="1" applyBorder="1" applyAlignment="1" applyProtection="1">
      <alignment horizontal="center" vertical="center" wrapText="1"/>
      <protection hidden="1"/>
    </xf>
    <xf numFmtId="0" fontId="9" fillId="0" borderId="81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left" vertical="center"/>
      <protection locked="0"/>
    </xf>
    <xf numFmtId="0" fontId="8" fillId="24" borderId="53" xfId="0" applyFont="1" applyFill="1" applyBorder="1" applyAlignment="1" applyProtection="1">
      <alignment horizontal="center" vertical="center" wrapText="1"/>
      <protection locked="0"/>
    </xf>
    <xf numFmtId="0" fontId="8" fillId="24" borderId="61" xfId="0" applyFont="1" applyFill="1" applyBorder="1" applyAlignment="1" applyProtection="1">
      <alignment horizontal="center" vertical="center" wrapText="1"/>
      <protection locked="0"/>
    </xf>
    <xf numFmtId="0" fontId="8" fillId="24" borderId="62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51" xfId="0" applyFont="1" applyBorder="1" applyAlignment="1" applyProtection="1">
      <alignment horizontal="left" vertical="center" wrapText="1"/>
      <protection locked="0"/>
    </xf>
    <xf numFmtId="0" fontId="9" fillId="0" borderId="56" xfId="0" applyFont="1" applyBorder="1" applyAlignment="1" applyProtection="1">
      <alignment horizontal="left" vertical="center" wrapText="1"/>
      <protection locked="0"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0" fontId="9" fillId="0" borderId="6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8" fillId="24" borderId="47" xfId="0" applyFont="1" applyFill="1" applyBorder="1" applyAlignment="1" applyProtection="1">
      <alignment horizontal="center" vertical="center" wrapText="1"/>
      <protection locked="0"/>
    </xf>
    <xf numFmtId="0" fontId="8" fillId="24" borderId="46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left" vertical="center" wrapText="1"/>
      <protection locked="0"/>
    </xf>
    <xf numFmtId="0" fontId="9" fillId="0" borderId="75" xfId="0" applyFont="1" applyBorder="1" applyAlignment="1" applyProtection="1">
      <alignment horizontal="left" vertical="center" wrapText="1"/>
      <protection locked="0"/>
    </xf>
    <xf numFmtId="0" fontId="9" fillId="0" borderId="74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right" vertical="center" wrapText="1"/>
      <protection hidden="1"/>
    </xf>
    <xf numFmtId="0" fontId="7" fillId="0" borderId="61" xfId="0" applyFont="1" applyBorder="1" applyAlignment="1" applyProtection="1">
      <alignment horizontal="right" vertical="center" wrapText="1"/>
      <protection hidden="1"/>
    </xf>
    <xf numFmtId="0" fontId="7" fillId="0" borderId="62" xfId="0" applyFont="1" applyBorder="1" applyAlignment="1" applyProtection="1">
      <alignment horizontal="right" vertical="center" wrapText="1"/>
      <protection hidden="1"/>
    </xf>
    <xf numFmtId="0" fontId="8" fillId="24" borderId="48" xfId="0" applyFont="1" applyFill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 quotePrefix="1">
      <alignment horizontal="righ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53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5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justify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11" fillId="0" borderId="9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uska_filologia_uchiteli_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на страница"/>
      <sheetName val="Учебен план"/>
      <sheetName val="Справка1 - извлечение"/>
      <sheetName val="Инструкция"/>
      <sheetName val="Кодиране"/>
      <sheetName val="list"/>
      <sheetName val="Sheet1"/>
    </sheetNames>
    <sheetDataSet>
      <sheetData sheetId="0">
        <row r="19">
          <cell r="A19" t="str">
            <v>Руска филология</v>
          </cell>
        </row>
        <row r="23">
          <cell r="D23" t="str">
            <v>редовна</v>
          </cell>
        </row>
        <row r="25">
          <cell r="I25" t="str">
            <v>8 /осем/ семестъра</v>
          </cell>
        </row>
      </sheetData>
      <sheetData sheetId="1">
        <row r="103">
          <cell r="J103">
            <v>10</v>
          </cell>
        </row>
      </sheetData>
      <sheetData sheetId="5">
        <row r="8">
          <cell r="C8" t="str">
            <v>1 /един/ семестър</v>
          </cell>
        </row>
        <row r="9">
          <cell r="C9" t="str">
            <v>2 /два/ семестъра</v>
          </cell>
        </row>
        <row r="10">
          <cell r="C10" t="str">
            <v>3 /три/ семестъра</v>
          </cell>
        </row>
        <row r="11">
          <cell r="C11" t="str">
            <v>4 /четири/ семестъра</v>
          </cell>
        </row>
        <row r="12">
          <cell r="C12" t="str">
            <v>5 /пет/ семестъра</v>
          </cell>
        </row>
        <row r="13">
          <cell r="C13" t="str">
            <v>6 /шест/ семестъра</v>
          </cell>
        </row>
        <row r="14">
          <cell r="C14" t="str">
            <v>7 /седем/ семестъра</v>
          </cell>
        </row>
        <row r="15">
          <cell r="C15" t="str">
            <v>8 /осем/ семестъра</v>
          </cell>
        </row>
        <row r="16">
          <cell r="C16" t="str">
            <v>9 /девет/ семестъра</v>
          </cell>
        </row>
        <row r="17">
          <cell r="C17" t="str">
            <v>10 /десет/ семестъра</v>
          </cell>
        </row>
        <row r="18">
          <cell r="C18" t="str">
            <v>11 /единадесет/ семестъра</v>
          </cell>
        </row>
        <row r="19">
          <cell r="C19" t="str">
            <v>12 /дванадесет/ семестъра</v>
          </cell>
        </row>
        <row r="52">
          <cell r="A52" t="str">
            <v>ОКС „бакалавър”</v>
          </cell>
        </row>
        <row r="53">
          <cell r="A53" t="str">
            <v>ОКС „магистър”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31">
      <selection activeCell="A34" sqref="A34:IV34"/>
    </sheetView>
  </sheetViews>
  <sheetFormatPr defaultColWidth="9.140625" defaultRowHeight="15"/>
  <cols>
    <col min="1" max="2" width="9.140625" style="100" customWidth="1"/>
    <col min="3" max="14" width="6.57421875" style="100" customWidth="1"/>
    <col min="15" max="16" width="6.57421875" style="101" customWidth="1"/>
    <col min="17" max="18" width="9.140625" style="101" customWidth="1"/>
  </cols>
  <sheetData>
    <row r="1" spans="1:18" ht="1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8"/>
      <c r="Q1" s="68"/>
      <c r="R1" s="69"/>
    </row>
    <row r="2" spans="1:18" ht="20.25">
      <c r="A2" s="70"/>
      <c r="B2" s="71"/>
      <c r="C2" s="265" t="s">
        <v>0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72"/>
      <c r="R2" s="73"/>
    </row>
    <row r="3" spans="1:18" ht="1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4"/>
      <c r="P3" s="74"/>
      <c r="Q3" s="74"/>
      <c r="R3" s="75"/>
    </row>
    <row r="4" spans="1:18" ht="39" customHeight="1">
      <c r="A4" s="70"/>
      <c r="B4" s="71"/>
      <c r="C4" s="266" t="s">
        <v>237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76"/>
      <c r="R4" s="77"/>
    </row>
    <row r="5" spans="1:18" ht="1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80"/>
      <c r="Q5" s="80"/>
      <c r="R5" s="81"/>
    </row>
    <row r="6" spans="1:18" ht="1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4"/>
      <c r="P6" s="74"/>
      <c r="Q6" s="74"/>
      <c r="R6" s="75"/>
    </row>
    <row r="7" spans="1:18" ht="33.75">
      <c r="A7" s="262" t="s">
        <v>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</row>
    <row r="8" spans="1:18" ht="15.7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4"/>
      <c r="Q8" s="84"/>
      <c r="R8" s="85"/>
    </row>
    <row r="9" spans="1:18" ht="15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256" t="s">
        <v>254</v>
      </c>
      <c r="L9" s="256"/>
      <c r="M9" s="256"/>
      <c r="N9" s="256"/>
      <c r="O9" s="256"/>
      <c r="P9" s="256"/>
      <c r="Q9" s="256"/>
      <c r="R9" s="257"/>
    </row>
    <row r="10" spans="1:18" ht="15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8"/>
      <c r="Q10" s="88"/>
      <c r="R10" s="89"/>
    </row>
    <row r="11" spans="1:18" ht="15.75">
      <c r="A11" s="275" t="s">
        <v>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87"/>
      <c r="M11" s="273" t="s">
        <v>255</v>
      </c>
      <c r="N11" s="273"/>
      <c r="O11" s="273"/>
      <c r="P11" s="273"/>
      <c r="Q11" s="273"/>
      <c r="R11" s="274"/>
    </row>
    <row r="12" spans="1:18" ht="15.7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277"/>
      <c r="N12" s="277"/>
      <c r="O12" s="277"/>
      <c r="P12" s="277"/>
      <c r="Q12" s="277"/>
      <c r="R12" s="278"/>
    </row>
    <row r="13" spans="1:18" ht="15.7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4"/>
      <c r="Q13" s="94"/>
      <c r="R13" s="95"/>
    </row>
    <row r="14" spans="1:18" ht="20.25" customHeight="1">
      <c r="A14" s="261" t="s">
        <v>2</v>
      </c>
      <c r="B14" s="258"/>
      <c r="C14" s="258"/>
      <c r="D14" s="258"/>
      <c r="E14" s="258"/>
      <c r="F14" s="253" t="s">
        <v>346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49"/>
    </row>
    <row r="15" spans="1:18" ht="16.5">
      <c r="A15" s="279" t="s">
        <v>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1"/>
    </row>
    <row r="16" spans="1:18" ht="15.7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4"/>
      <c r="Q16" s="94"/>
      <c r="R16" s="95"/>
    </row>
    <row r="17" spans="1:18" ht="20.25" customHeight="1">
      <c r="A17" s="261" t="s">
        <v>3</v>
      </c>
      <c r="B17" s="258"/>
      <c r="C17" s="258"/>
      <c r="D17" s="250"/>
      <c r="E17" s="149" t="s">
        <v>451</v>
      </c>
      <c r="F17" s="149">
        <v>0</v>
      </c>
      <c r="G17" s="149">
        <v>2</v>
      </c>
      <c r="H17" s="149">
        <v>0</v>
      </c>
      <c r="I17" s="149">
        <v>1</v>
      </c>
      <c r="J17" s="149">
        <v>1</v>
      </c>
      <c r="K17" s="149">
        <v>1</v>
      </c>
      <c r="L17" s="149">
        <v>1</v>
      </c>
      <c r="M17" s="149">
        <v>7</v>
      </c>
      <c r="N17" s="96"/>
      <c r="O17" s="97"/>
      <c r="P17" s="97"/>
      <c r="Q17" s="97"/>
      <c r="R17" s="98"/>
    </row>
    <row r="18" spans="1:18" ht="15.75" customHeight="1">
      <c r="A18" s="225" t="s">
        <v>347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85"/>
    </row>
    <row r="19" spans="1:18" ht="15.7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8"/>
    </row>
    <row r="20" spans="1:18" ht="16.5" customHeight="1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4"/>
    </row>
    <row r="21" spans="1:18" ht="15.7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5"/>
    </row>
    <row r="22" spans="1:18" ht="15" customHeight="1">
      <c r="A22" s="261" t="s">
        <v>5</v>
      </c>
      <c r="B22" s="258"/>
      <c r="C22" s="258"/>
      <c r="D22" s="253" t="s">
        <v>348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49"/>
    </row>
    <row r="23" spans="1:18" ht="15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4"/>
      <c r="Q23" s="94"/>
      <c r="R23" s="95"/>
    </row>
    <row r="24" spans="1:18" ht="15" customHeight="1">
      <c r="A24" s="259" t="s">
        <v>6</v>
      </c>
      <c r="B24" s="260"/>
      <c r="C24" s="260"/>
      <c r="D24" s="260"/>
      <c r="E24" s="260"/>
      <c r="F24" s="260"/>
      <c r="G24" s="260"/>
      <c r="H24" s="260"/>
      <c r="I24" s="254" t="s">
        <v>217</v>
      </c>
      <c r="J24" s="254"/>
      <c r="K24" s="254"/>
      <c r="L24" s="254"/>
      <c r="M24" s="254"/>
      <c r="N24" s="254"/>
      <c r="O24" s="254"/>
      <c r="P24" s="254"/>
      <c r="Q24" s="254"/>
      <c r="R24" s="255"/>
    </row>
    <row r="25" spans="1:18" ht="15.7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94"/>
      <c r="Q25" s="94"/>
      <c r="R25" s="95"/>
    </row>
    <row r="26" spans="1:18" ht="15.7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94"/>
      <c r="Q26" s="94"/>
      <c r="R26" s="95"/>
    </row>
    <row r="27" spans="1:18" ht="15">
      <c r="A27" s="270" t="s">
        <v>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2"/>
    </row>
    <row r="28" spans="1:18" ht="21" customHeight="1">
      <c r="A28" s="267" t="s">
        <v>448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9"/>
    </row>
    <row r="31" spans="1:18" ht="15.75">
      <c r="A31" s="292" t="s">
        <v>9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</row>
    <row r="32" ht="15">
      <c r="A32" s="99"/>
    </row>
    <row r="33" spans="1:18" ht="33.75" customHeight="1">
      <c r="A33" s="293" t="s">
        <v>3</v>
      </c>
      <c r="B33" s="293"/>
      <c r="C33" s="294" t="str">
        <f>IF(A18=0," ",A18)</f>
        <v>Руска филология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</row>
    <row r="35" spans="1:18" ht="15">
      <c r="A35" s="289" t="s">
        <v>10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</row>
    <row r="36" spans="1:18" ht="60" customHeight="1">
      <c r="A36" s="251" t="s">
        <v>450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24"/>
    </row>
    <row r="37" spans="1:18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103"/>
      <c r="Q37" s="103"/>
      <c r="R37" s="103"/>
    </row>
    <row r="38" spans="1:18" ht="30" customHeight="1">
      <c r="A38" s="290" t="s">
        <v>11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</row>
    <row r="39" spans="1:18" ht="126" customHeight="1">
      <c r="A39" s="251" t="s">
        <v>449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24"/>
    </row>
    <row r="40" spans="1:18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3"/>
      <c r="Q40" s="103"/>
      <c r="R40" s="103"/>
    </row>
    <row r="41" spans="1:18" ht="15">
      <c r="A41" s="291" t="s">
        <v>12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  <row r="42" spans="1:18" ht="36.75" customHeight="1">
      <c r="A42" s="251" t="s">
        <v>461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24"/>
    </row>
    <row r="43" spans="1:18" ht="1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3"/>
      <c r="Q43" s="103"/>
      <c r="R43" s="103"/>
    </row>
    <row r="44" spans="1:18" ht="15">
      <c r="A44" s="291" t="s">
        <v>13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</row>
    <row r="45" spans="1:18" ht="69.75" customHeight="1">
      <c r="A45" s="251" t="s">
        <v>349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24"/>
    </row>
    <row r="46" spans="1:18" ht="1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3"/>
      <c r="Q46" s="103"/>
      <c r="R46" s="103"/>
    </row>
    <row r="47" spans="1:18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3"/>
      <c r="Q47" s="103"/>
      <c r="R47" s="103"/>
    </row>
    <row r="48" spans="1:18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3"/>
      <c r="Q48" s="103"/>
      <c r="R48" s="103"/>
    </row>
    <row r="49" spans="1:18" ht="1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103"/>
      <c r="Q49" s="103"/>
      <c r="R49" s="103"/>
    </row>
    <row r="50" spans="1:18" ht="1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3"/>
      <c r="Q50" s="103"/>
      <c r="R50" s="103"/>
    </row>
    <row r="51" spans="1:18" ht="1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3"/>
      <c r="Q51" s="103"/>
      <c r="R51" s="103"/>
    </row>
    <row r="52" spans="1:18" ht="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103"/>
      <c r="Q52" s="103"/>
      <c r="R52" s="103"/>
    </row>
    <row r="53" spans="1:18" ht="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  <c r="P53" s="103"/>
      <c r="Q53" s="103"/>
      <c r="R53" s="103"/>
    </row>
    <row r="54" spans="1:18" ht="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103"/>
      <c r="Q54" s="103"/>
      <c r="R54" s="103"/>
    </row>
    <row r="55" spans="1:18" ht="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3"/>
      <c r="Q55" s="103"/>
      <c r="R55" s="103"/>
    </row>
    <row r="56" spans="1:18" ht="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3"/>
      <c r="Q56" s="103"/>
      <c r="R56" s="103"/>
    </row>
    <row r="57" spans="1:18" ht="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103"/>
      <c r="Q57" s="103"/>
      <c r="R57" s="103"/>
    </row>
    <row r="58" spans="1:18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103"/>
      <c r="Q58" s="103"/>
      <c r="R58" s="103"/>
    </row>
    <row r="59" spans="1:18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  <c r="P59" s="103"/>
      <c r="Q59" s="103"/>
      <c r="R59" s="103"/>
    </row>
    <row r="60" spans="1:18" ht="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  <c r="P60" s="103"/>
      <c r="Q60" s="103"/>
      <c r="R60" s="103"/>
    </row>
    <row r="61" spans="1:18" ht="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103"/>
      <c r="Q61" s="103"/>
      <c r="R61" s="103"/>
    </row>
    <row r="62" spans="1:18" ht="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  <c r="P62" s="103"/>
      <c r="Q62" s="103"/>
      <c r="R62" s="103"/>
    </row>
    <row r="63" spans="1:18" ht="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103"/>
      <c r="Q63" s="103"/>
      <c r="R63" s="103"/>
    </row>
    <row r="64" spans="1:18" ht="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03"/>
      <c r="Q64" s="103"/>
      <c r="R64" s="103"/>
    </row>
    <row r="65" spans="1:18" ht="1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103"/>
      <c r="Q65" s="103"/>
      <c r="R65" s="103"/>
    </row>
    <row r="66" spans="1:18" ht="1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103"/>
      <c r="Q66" s="103"/>
      <c r="R66" s="103"/>
    </row>
    <row r="67" spans="1:18" ht="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103"/>
      <c r="Q67" s="103"/>
      <c r="R67" s="103"/>
    </row>
    <row r="68" spans="1:18" ht="1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P68" s="103"/>
      <c r="Q68" s="103"/>
      <c r="R68" s="103"/>
    </row>
    <row r="69" spans="1:18" ht="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103"/>
      <c r="Q69" s="103"/>
      <c r="R69" s="103"/>
    </row>
    <row r="70" spans="1:18" ht="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103"/>
      <c r="Q70" s="103"/>
      <c r="R70" s="103"/>
    </row>
    <row r="71" spans="1:18" ht="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P71" s="103"/>
      <c r="Q71" s="103"/>
      <c r="R71" s="103"/>
    </row>
    <row r="72" spans="1:18" ht="1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3"/>
      <c r="Q72" s="103"/>
      <c r="R72" s="103"/>
    </row>
    <row r="73" spans="1:18" ht="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3"/>
      <c r="Q73" s="103"/>
      <c r="R73" s="103"/>
    </row>
    <row r="74" spans="1:18" ht="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3"/>
      <c r="Q74" s="103"/>
      <c r="R74" s="103"/>
    </row>
    <row r="75" spans="1:18" ht="1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  <c r="P75" s="103"/>
      <c r="Q75" s="103"/>
      <c r="R75" s="103"/>
    </row>
    <row r="76" spans="1:18" ht="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103"/>
      <c r="Q76" s="103"/>
      <c r="R76" s="103"/>
    </row>
    <row r="77" spans="1:18" ht="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3"/>
      <c r="P77" s="103"/>
      <c r="Q77" s="103"/>
      <c r="R77" s="103"/>
    </row>
    <row r="78" spans="1:18" ht="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  <c r="P78" s="103"/>
      <c r="Q78" s="103"/>
      <c r="R78" s="103"/>
    </row>
    <row r="79" spans="1:18" ht="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103"/>
      <c r="Q79" s="103"/>
      <c r="R79" s="103"/>
    </row>
    <row r="80" spans="1:18" ht="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3"/>
      <c r="P80" s="103"/>
      <c r="Q80" s="103"/>
      <c r="R80" s="103"/>
    </row>
    <row r="81" spans="1:18" ht="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3"/>
      <c r="P81" s="103"/>
      <c r="Q81" s="103"/>
      <c r="R81" s="103"/>
    </row>
    <row r="82" spans="1:18" ht="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103"/>
      <c r="Q82" s="103"/>
      <c r="R82" s="103"/>
    </row>
    <row r="83" spans="1:18" ht="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103"/>
      <c r="Q83" s="103"/>
      <c r="R83" s="103"/>
    </row>
    <row r="84" spans="1:18" ht="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P84" s="103"/>
      <c r="Q84" s="103"/>
      <c r="R84" s="103"/>
    </row>
    <row r="85" spans="1:18" ht="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103"/>
      <c r="Q85" s="103"/>
      <c r="R85" s="103"/>
    </row>
    <row r="86" spans="1:18" ht="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3"/>
      <c r="P86" s="103"/>
      <c r="Q86" s="103"/>
      <c r="R86" s="103"/>
    </row>
    <row r="87" spans="1:18" ht="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3"/>
      <c r="P87" s="103"/>
      <c r="Q87" s="103"/>
      <c r="R87" s="103"/>
    </row>
    <row r="88" spans="1:18" ht="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103"/>
      <c r="Q88" s="103"/>
      <c r="R88" s="103"/>
    </row>
    <row r="89" spans="1:18" ht="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3"/>
      <c r="P89" s="103"/>
      <c r="Q89" s="103"/>
      <c r="R89" s="103"/>
    </row>
    <row r="90" spans="1:18" ht="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3"/>
      <c r="P90" s="103"/>
      <c r="Q90" s="103"/>
      <c r="R90" s="103"/>
    </row>
    <row r="91" spans="1:18" ht="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103"/>
      <c r="Q91" s="103"/>
      <c r="R91" s="103"/>
    </row>
    <row r="92" spans="1:18" ht="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3"/>
      <c r="P92" s="103"/>
      <c r="Q92" s="103"/>
      <c r="R92" s="103"/>
    </row>
    <row r="93" spans="1:18" ht="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3"/>
      <c r="Q93" s="103"/>
      <c r="R93" s="103"/>
    </row>
    <row r="94" spans="1:18" ht="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3"/>
      <c r="P94" s="103"/>
      <c r="Q94" s="103"/>
      <c r="R94" s="103"/>
    </row>
    <row r="95" spans="1:18" ht="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3"/>
      <c r="P95" s="103"/>
      <c r="Q95" s="103"/>
      <c r="R95" s="103"/>
    </row>
    <row r="96" spans="1:18" ht="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3"/>
      <c r="P96" s="103"/>
      <c r="Q96" s="103"/>
      <c r="R96" s="103"/>
    </row>
    <row r="97" spans="1:18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3"/>
      <c r="P97" s="103"/>
      <c r="Q97" s="103"/>
      <c r="R97" s="103"/>
    </row>
    <row r="98" spans="1:18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3"/>
      <c r="P98" s="103"/>
      <c r="Q98" s="103"/>
      <c r="R98" s="103"/>
    </row>
    <row r="99" spans="1:18" ht="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3"/>
      <c r="P99" s="103"/>
      <c r="Q99" s="103"/>
      <c r="R99" s="103"/>
    </row>
  </sheetData>
  <sheetProtection formatCells="0" formatRows="0" insertRows="0" insertHyperlinks="0" deleteColumns="0" deleteRows="0" selectLockedCells="1" sort="0" autoFilter="0" pivotTables="0"/>
  <mergeCells count="30">
    <mergeCell ref="C33:R33"/>
    <mergeCell ref="A42:R42"/>
    <mergeCell ref="A45:R45"/>
    <mergeCell ref="A18:R19"/>
    <mergeCell ref="A35:R35"/>
    <mergeCell ref="A38:R38"/>
    <mergeCell ref="A39:R39"/>
    <mergeCell ref="A36:R36"/>
    <mergeCell ref="A44:R44"/>
    <mergeCell ref="A41:R41"/>
    <mergeCell ref="A31:R31"/>
    <mergeCell ref="A33:B33"/>
    <mergeCell ref="A14:E14"/>
    <mergeCell ref="A24:H24"/>
    <mergeCell ref="I24:R24"/>
    <mergeCell ref="K9:R9"/>
    <mergeCell ref="F14:R14"/>
    <mergeCell ref="A17:D17"/>
    <mergeCell ref="A22:C22"/>
    <mergeCell ref="D22:R22"/>
    <mergeCell ref="A7:R7"/>
    <mergeCell ref="C2:P2"/>
    <mergeCell ref="C4:P4"/>
    <mergeCell ref="A28:R28"/>
    <mergeCell ref="A27:R27"/>
    <mergeCell ref="M11:R11"/>
    <mergeCell ref="A11:K11"/>
    <mergeCell ref="M12:R12"/>
    <mergeCell ref="A15:R15"/>
    <mergeCell ref="A20:R20"/>
  </mergeCells>
  <dataValidations count="2">
    <dataValidation type="list" allowBlank="1" showInputMessage="1" showErrorMessage="1" sqref="A15:R15">
      <formula1>listОКС</formula1>
    </dataValidation>
    <dataValidation type="list" allowBlank="1" showInputMessage="1" showErrorMessage="1" sqref="I24:R24">
      <formula1>listМ</formula1>
    </dataValidation>
  </dataValidations>
  <printOptions/>
  <pageMargins left="0.25" right="0.25" top="0.75" bottom="0.75" header="0.3" footer="0.3"/>
  <pageSetup orientation="landscape" r:id="rId3"/>
  <legacyDrawing r:id="rId2"/>
  <oleObjects>
    <oleObject progId="Word.Picture.8" shapeId="59515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80">
      <selection activeCell="A97" sqref="A97:O97"/>
    </sheetView>
  </sheetViews>
  <sheetFormatPr defaultColWidth="9.140625" defaultRowHeight="15"/>
  <cols>
    <col min="1" max="1" width="3.28125" style="14" customWidth="1"/>
    <col min="2" max="5" width="2.7109375" style="15" customWidth="1"/>
    <col min="6" max="6" width="49.00390625" style="15" customWidth="1"/>
    <col min="7" max="7" width="6.421875" style="16" customWidth="1"/>
    <col min="8" max="8" width="6.28125" style="17" customWidth="1"/>
    <col min="9" max="9" width="5.7109375" style="17" customWidth="1"/>
    <col min="10" max="10" width="7.28125" style="17" customWidth="1"/>
    <col min="11" max="11" width="7.140625" style="17" customWidth="1"/>
    <col min="12" max="13" width="7.140625" style="15" customWidth="1"/>
    <col min="14" max="14" width="10.8515625" style="15" customWidth="1"/>
    <col min="15" max="15" width="8.28125" style="15" customWidth="1"/>
    <col min="16" max="16384" width="9.140625" style="13" customWidth="1"/>
  </cols>
  <sheetData>
    <row r="1" spans="1:15" ht="17.25" customHeight="1">
      <c r="A1" s="356" t="s">
        <v>462</v>
      </c>
      <c r="B1" s="357"/>
      <c r="C1" s="357"/>
      <c r="D1" s="358"/>
      <c r="E1" s="150"/>
      <c r="F1" s="295" t="str">
        <f>CONCATENATE("Специалност ",'Титулна страница'!A18," ",'Титулна страница'!A20)</f>
        <v>Специалност Руска филология </v>
      </c>
      <c r="G1" s="296"/>
      <c r="H1" s="296"/>
      <c r="I1" s="296"/>
      <c r="J1" s="296"/>
      <c r="K1" s="296"/>
      <c r="L1" s="296"/>
      <c r="M1" s="296"/>
      <c r="N1" s="296"/>
      <c r="O1" s="296"/>
    </row>
    <row r="2" spans="1:15" ht="15.75" thickBot="1">
      <c r="A2" s="297" t="s">
        <v>14</v>
      </c>
      <c r="B2" s="297"/>
      <c r="C2" s="297"/>
      <c r="D2" s="297"/>
      <c r="E2" s="297"/>
      <c r="F2" s="298" t="s">
        <v>370</v>
      </c>
      <c r="G2" s="298"/>
      <c r="H2" s="298"/>
      <c r="I2" s="298"/>
      <c r="J2" s="298"/>
      <c r="K2" s="298"/>
      <c r="L2" s="298"/>
      <c r="M2" s="298"/>
      <c r="N2" s="298"/>
      <c r="O2" s="298"/>
    </row>
    <row r="3" spans="1:15" s="147" customFormat="1" ht="15.75" customHeight="1">
      <c r="A3" s="299" t="s">
        <v>15</v>
      </c>
      <c r="B3" s="301" t="s">
        <v>16</v>
      </c>
      <c r="C3" s="302"/>
      <c r="D3" s="302"/>
      <c r="E3" s="302"/>
      <c r="F3" s="301" t="s">
        <v>17</v>
      </c>
      <c r="G3" s="305" t="s">
        <v>18</v>
      </c>
      <c r="H3" s="305" t="s">
        <v>19</v>
      </c>
      <c r="I3" s="305" t="s">
        <v>42</v>
      </c>
      <c r="J3" s="301" t="s">
        <v>20</v>
      </c>
      <c r="K3" s="307"/>
      <c r="L3" s="307"/>
      <c r="M3" s="307"/>
      <c r="N3" s="308" t="s">
        <v>21</v>
      </c>
      <c r="O3" s="309" t="s">
        <v>22</v>
      </c>
    </row>
    <row r="4" spans="1:15" s="147" customFormat="1" ht="80.25" thickBot="1">
      <c r="A4" s="300"/>
      <c r="B4" s="303"/>
      <c r="C4" s="303"/>
      <c r="D4" s="303"/>
      <c r="E4" s="303"/>
      <c r="F4" s="304"/>
      <c r="G4" s="306"/>
      <c r="H4" s="306"/>
      <c r="I4" s="306"/>
      <c r="J4" s="245" t="s">
        <v>23</v>
      </c>
      <c r="K4" s="245" t="s">
        <v>24</v>
      </c>
      <c r="L4" s="245" t="s">
        <v>25</v>
      </c>
      <c r="M4" s="245" t="s">
        <v>45</v>
      </c>
      <c r="N4" s="306"/>
      <c r="O4" s="310"/>
    </row>
    <row r="5" spans="1:15" ht="15.75" thickBot="1">
      <c r="A5" s="1">
        <v>1</v>
      </c>
      <c r="B5" s="311">
        <v>2</v>
      </c>
      <c r="C5" s="312"/>
      <c r="D5" s="312"/>
      <c r="E5" s="312"/>
      <c r="F5" s="246">
        <v>3</v>
      </c>
      <c r="G5" s="246">
        <v>4</v>
      </c>
      <c r="H5" s="246">
        <v>5</v>
      </c>
      <c r="I5" s="246">
        <v>6</v>
      </c>
      <c r="J5" s="246">
        <v>7</v>
      </c>
      <c r="K5" s="246">
        <v>8</v>
      </c>
      <c r="L5" s="246">
        <v>9</v>
      </c>
      <c r="M5" s="246">
        <v>10</v>
      </c>
      <c r="N5" s="246">
        <v>11</v>
      </c>
      <c r="O5" s="2">
        <v>12</v>
      </c>
    </row>
    <row r="6" spans="1:15" ht="15.75" thickBot="1">
      <c r="A6" s="313" t="s">
        <v>26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/>
    </row>
    <row r="7" spans="1:15" ht="19.5" customHeight="1">
      <c r="A7" s="182" t="s">
        <v>28</v>
      </c>
      <c r="B7" s="183" t="s">
        <v>412</v>
      </c>
      <c r="C7" s="183" t="s">
        <v>300</v>
      </c>
      <c r="D7" s="183">
        <v>0</v>
      </c>
      <c r="E7" s="183">
        <v>1</v>
      </c>
      <c r="F7" s="161" t="s">
        <v>298</v>
      </c>
      <c r="G7" s="145" t="s">
        <v>300</v>
      </c>
      <c r="H7" s="145">
        <v>1</v>
      </c>
      <c r="I7" s="237">
        <v>6</v>
      </c>
      <c r="J7" s="247">
        <v>180</v>
      </c>
      <c r="K7" s="145">
        <v>0</v>
      </c>
      <c r="L7" s="145">
        <v>90</v>
      </c>
      <c r="M7" s="145"/>
      <c r="N7" s="145">
        <v>6</v>
      </c>
      <c r="O7" s="130" t="s">
        <v>299</v>
      </c>
    </row>
    <row r="8" spans="1:15" ht="19.5" customHeight="1">
      <c r="A8" s="184" t="s">
        <v>29</v>
      </c>
      <c r="B8" s="185" t="s">
        <v>412</v>
      </c>
      <c r="C8" s="185" t="s">
        <v>300</v>
      </c>
      <c r="D8" s="185">
        <v>0</v>
      </c>
      <c r="E8" s="185">
        <v>2</v>
      </c>
      <c r="F8" s="161" t="s">
        <v>320</v>
      </c>
      <c r="G8" s="64" t="s">
        <v>300</v>
      </c>
      <c r="H8" s="64">
        <v>1</v>
      </c>
      <c r="I8" s="238">
        <v>10</v>
      </c>
      <c r="J8" s="166">
        <v>300</v>
      </c>
      <c r="K8" s="64">
        <v>0</v>
      </c>
      <c r="L8" s="64">
        <v>120</v>
      </c>
      <c r="M8" s="64"/>
      <c r="N8" s="64">
        <v>8</v>
      </c>
      <c r="O8" s="6" t="s">
        <v>301</v>
      </c>
    </row>
    <row r="9" spans="1:15" ht="19.5" customHeight="1">
      <c r="A9" s="184" t="s">
        <v>30</v>
      </c>
      <c r="B9" s="185" t="s">
        <v>418</v>
      </c>
      <c r="C9" s="185" t="s">
        <v>300</v>
      </c>
      <c r="D9" s="185">
        <v>0</v>
      </c>
      <c r="E9" s="185">
        <v>3</v>
      </c>
      <c r="F9" s="161" t="s">
        <v>440</v>
      </c>
      <c r="G9" s="64" t="s">
        <v>300</v>
      </c>
      <c r="H9" s="64">
        <v>1</v>
      </c>
      <c r="I9" s="238">
        <v>5</v>
      </c>
      <c r="J9" s="166">
        <v>150</v>
      </c>
      <c r="K9" s="64">
        <v>45</v>
      </c>
      <c r="L9" s="64">
        <v>15</v>
      </c>
      <c r="M9" s="64"/>
      <c r="N9" s="64">
        <v>4</v>
      </c>
      <c r="O9" s="6" t="s">
        <v>301</v>
      </c>
    </row>
    <row r="10" spans="1:15" ht="19.5" customHeight="1">
      <c r="A10" s="184" t="s">
        <v>31</v>
      </c>
      <c r="B10" s="185" t="s">
        <v>419</v>
      </c>
      <c r="C10" s="185" t="s">
        <v>300</v>
      </c>
      <c r="D10" s="185">
        <v>0</v>
      </c>
      <c r="E10" s="185">
        <v>4</v>
      </c>
      <c r="F10" s="161" t="s">
        <v>443</v>
      </c>
      <c r="G10" s="64" t="s">
        <v>300</v>
      </c>
      <c r="H10" s="64">
        <v>1</v>
      </c>
      <c r="I10" s="238">
        <v>5</v>
      </c>
      <c r="J10" s="166">
        <v>150</v>
      </c>
      <c r="K10" s="64">
        <v>45</v>
      </c>
      <c r="L10" s="64">
        <v>15</v>
      </c>
      <c r="M10" s="64"/>
      <c r="N10" s="64">
        <v>4</v>
      </c>
      <c r="O10" s="6" t="s">
        <v>301</v>
      </c>
    </row>
    <row r="11" spans="1:15" ht="19.5" customHeight="1">
      <c r="A11" s="184" t="s">
        <v>32</v>
      </c>
      <c r="B11" s="185" t="s">
        <v>413</v>
      </c>
      <c r="C11" s="185" t="s">
        <v>300</v>
      </c>
      <c r="D11" s="185">
        <v>0</v>
      </c>
      <c r="E11" s="185">
        <v>5</v>
      </c>
      <c r="F11" s="161" t="s">
        <v>302</v>
      </c>
      <c r="G11" s="64" t="s">
        <v>300</v>
      </c>
      <c r="H11" s="64">
        <v>1</v>
      </c>
      <c r="I11" s="238">
        <v>4</v>
      </c>
      <c r="J11" s="166">
        <v>120</v>
      </c>
      <c r="K11" s="64">
        <v>30</v>
      </c>
      <c r="L11" s="64">
        <v>15</v>
      </c>
      <c r="M11" s="64"/>
      <c r="N11" s="64">
        <v>3</v>
      </c>
      <c r="O11" s="6" t="s">
        <v>301</v>
      </c>
    </row>
    <row r="12" spans="1:15" ht="19.5" customHeight="1">
      <c r="A12" s="184" t="s">
        <v>27</v>
      </c>
      <c r="B12" s="185" t="s">
        <v>412</v>
      </c>
      <c r="C12" s="185" t="s">
        <v>300</v>
      </c>
      <c r="D12" s="185">
        <v>0</v>
      </c>
      <c r="E12" s="185">
        <v>6</v>
      </c>
      <c r="F12" s="161" t="s">
        <v>321</v>
      </c>
      <c r="G12" s="64" t="s">
        <v>300</v>
      </c>
      <c r="H12" s="64">
        <v>2</v>
      </c>
      <c r="I12" s="238">
        <v>10</v>
      </c>
      <c r="J12" s="166">
        <v>300</v>
      </c>
      <c r="K12" s="64">
        <v>0</v>
      </c>
      <c r="L12" s="64">
        <v>120</v>
      </c>
      <c r="M12" s="64"/>
      <c r="N12" s="64">
        <v>8</v>
      </c>
      <c r="O12" s="6" t="s">
        <v>301</v>
      </c>
    </row>
    <row r="13" spans="1:15" ht="19.5" customHeight="1">
      <c r="A13" s="184" t="s">
        <v>373</v>
      </c>
      <c r="B13" s="185" t="s">
        <v>415</v>
      </c>
      <c r="C13" s="185" t="s">
        <v>300</v>
      </c>
      <c r="D13" s="185">
        <v>0</v>
      </c>
      <c r="E13" s="185">
        <v>7</v>
      </c>
      <c r="F13" s="168" t="s">
        <v>303</v>
      </c>
      <c r="G13" s="64" t="s">
        <v>300</v>
      </c>
      <c r="H13" s="64">
        <v>2</v>
      </c>
      <c r="I13" s="238">
        <v>0</v>
      </c>
      <c r="J13" s="174">
        <v>60</v>
      </c>
      <c r="K13" s="64">
        <v>30</v>
      </c>
      <c r="L13" s="64">
        <v>0</v>
      </c>
      <c r="M13" s="64"/>
      <c r="N13" s="64">
        <v>2</v>
      </c>
      <c r="O13" s="6" t="s">
        <v>319</v>
      </c>
    </row>
    <row r="14" spans="1:15" ht="19.5" customHeight="1">
      <c r="A14" s="184" t="s">
        <v>33</v>
      </c>
      <c r="B14" s="185" t="s">
        <v>417</v>
      </c>
      <c r="C14" s="185" t="s">
        <v>300</v>
      </c>
      <c r="D14" s="185">
        <v>0</v>
      </c>
      <c r="E14" s="185">
        <v>8</v>
      </c>
      <c r="F14" s="168" t="s">
        <v>304</v>
      </c>
      <c r="G14" s="64" t="s">
        <v>300</v>
      </c>
      <c r="H14" s="64">
        <v>2</v>
      </c>
      <c r="I14" s="238">
        <v>6</v>
      </c>
      <c r="J14" s="166">
        <v>180</v>
      </c>
      <c r="K14" s="64">
        <v>60</v>
      </c>
      <c r="L14" s="64">
        <v>0</v>
      </c>
      <c r="M14" s="64"/>
      <c r="N14" s="64">
        <v>4</v>
      </c>
      <c r="O14" s="6" t="s">
        <v>301</v>
      </c>
    </row>
    <row r="15" spans="1:15" ht="19.5" customHeight="1">
      <c r="A15" s="184" t="s">
        <v>374</v>
      </c>
      <c r="B15" s="185" t="s">
        <v>412</v>
      </c>
      <c r="C15" s="185" t="s">
        <v>300</v>
      </c>
      <c r="D15" s="185">
        <v>0</v>
      </c>
      <c r="E15" s="185">
        <v>9</v>
      </c>
      <c r="F15" s="168" t="s">
        <v>305</v>
      </c>
      <c r="G15" s="64" t="s">
        <v>300</v>
      </c>
      <c r="H15" s="64">
        <v>2</v>
      </c>
      <c r="I15" s="238">
        <v>5</v>
      </c>
      <c r="J15" s="166">
        <v>150</v>
      </c>
      <c r="K15" s="64">
        <v>45</v>
      </c>
      <c r="L15" s="64">
        <v>0</v>
      </c>
      <c r="M15" s="64"/>
      <c r="N15" s="64">
        <v>3</v>
      </c>
      <c r="O15" s="6" t="s">
        <v>301</v>
      </c>
    </row>
    <row r="16" spans="1:15" ht="19.5" customHeight="1">
      <c r="A16" s="184" t="s">
        <v>34</v>
      </c>
      <c r="B16" s="185" t="s">
        <v>413</v>
      </c>
      <c r="C16" s="185" t="s">
        <v>300</v>
      </c>
      <c r="D16" s="185">
        <v>1</v>
      </c>
      <c r="E16" s="185">
        <v>0</v>
      </c>
      <c r="F16" s="168" t="s">
        <v>306</v>
      </c>
      <c r="G16" s="64" t="s">
        <v>300</v>
      </c>
      <c r="H16" s="64">
        <v>2</v>
      </c>
      <c r="I16" s="238">
        <v>5</v>
      </c>
      <c r="J16" s="166">
        <v>150</v>
      </c>
      <c r="K16" s="64">
        <v>30</v>
      </c>
      <c r="L16" s="64">
        <v>15</v>
      </c>
      <c r="M16" s="64"/>
      <c r="N16" s="64">
        <v>3</v>
      </c>
      <c r="O16" s="6" t="s">
        <v>301</v>
      </c>
    </row>
    <row r="17" spans="1:15" ht="19.5" customHeight="1">
      <c r="A17" s="184" t="s">
        <v>375</v>
      </c>
      <c r="B17" s="185" t="s">
        <v>414</v>
      </c>
      <c r="C17" s="185" t="s">
        <v>300</v>
      </c>
      <c r="D17" s="185">
        <v>1</v>
      </c>
      <c r="E17" s="185">
        <v>1</v>
      </c>
      <c r="F17" s="168" t="s">
        <v>307</v>
      </c>
      <c r="G17" s="64" t="s">
        <v>300</v>
      </c>
      <c r="H17" s="64">
        <v>2</v>
      </c>
      <c r="I17" s="238">
        <v>4</v>
      </c>
      <c r="J17" s="166">
        <v>120</v>
      </c>
      <c r="K17" s="64">
        <v>45</v>
      </c>
      <c r="L17" s="64">
        <v>15</v>
      </c>
      <c r="M17" s="64"/>
      <c r="N17" s="64">
        <v>3</v>
      </c>
      <c r="O17" s="6" t="s">
        <v>301</v>
      </c>
    </row>
    <row r="18" spans="1:15" ht="19.5" customHeight="1">
      <c r="A18" s="186" t="s">
        <v>376</v>
      </c>
      <c r="B18" s="187" t="s">
        <v>412</v>
      </c>
      <c r="C18" s="187" t="s">
        <v>300</v>
      </c>
      <c r="D18" s="187">
        <v>1</v>
      </c>
      <c r="E18" s="187">
        <v>2</v>
      </c>
      <c r="F18" s="168" t="s">
        <v>308</v>
      </c>
      <c r="G18" s="162" t="s">
        <v>300</v>
      </c>
      <c r="H18" s="162">
        <v>3</v>
      </c>
      <c r="I18" s="239">
        <v>10</v>
      </c>
      <c r="J18" s="167">
        <v>300</v>
      </c>
      <c r="K18" s="162">
        <v>0</v>
      </c>
      <c r="L18" s="162">
        <v>120</v>
      </c>
      <c r="M18" s="162"/>
      <c r="N18" s="162">
        <v>8</v>
      </c>
      <c r="O18" s="163" t="s">
        <v>301</v>
      </c>
    </row>
    <row r="19" spans="1:15" ht="19.5" customHeight="1">
      <c r="A19" s="186" t="s">
        <v>377</v>
      </c>
      <c r="B19" s="187" t="s">
        <v>413</v>
      </c>
      <c r="C19" s="187" t="s">
        <v>300</v>
      </c>
      <c r="D19" s="187">
        <v>1</v>
      </c>
      <c r="E19" s="187">
        <v>3</v>
      </c>
      <c r="F19" s="168" t="s">
        <v>356</v>
      </c>
      <c r="G19" s="162" t="s">
        <v>300</v>
      </c>
      <c r="H19" s="162">
        <v>3</v>
      </c>
      <c r="I19" s="239">
        <v>2</v>
      </c>
      <c r="J19" s="167">
        <v>60</v>
      </c>
      <c r="K19" s="162">
        <v>0</v>
      </c>
      <c r="L19" s="162">
        <v>30</v>
      </c>
      <c r="M19" s="162"/>
      <c r="N19" s="162">
        <v>2</v>
      </c>
      <c r="O19" s="163" t="s">
        <v>299</v>
      </c>
    </row>
    <row r="20" spans="1:15" ht="19.5" customHeight="1">
      <c r="A20" s="186" t="s">
        <v>378</v>
      </c>
      <c r="B20" s="187" t="s">
        <v>412</v>
      </c>
      <c r="C20" s="187" t="s">
        <v>300</v>
      </c>
      <c r="D20" s="187">
        <v>1</v>
      </c>
      <c r="E20" s="187">
        <v>4</v>
      </c>
      <c r="F20" s="168" t="s">
        <v>309</v>
      </c>
      <c r="G20" s="162" t="s">
        <v>300</v>
      </c>
      <c r="H20" s="162">
        <v>3</v>
      </c>
      <c r="I20" s="239">
        <v>5</v>
      </c>
      <c r="J20" s="167">
        <v>150</v>
      </c>
      <c r="K20" s="162">
        <v>45</v>
      </c>
      <c r="L20" s="162">
        <v>15</v>
      </c>
      <c r="M20" s="162"/>
      <c r="N20" s="162">
        <v>4</v>
      </c>
      <c r="O20" s="163" t="s">
        <v>301</v>
      </c>
    </row>
    <row r="21" spans="1:15" ht="19.5" customHeight="1">
      <c r="A21" s="186" t="s">
        <v>373</v>
      </c>
      <c r="B21" s="187" t="s">
        <v>415</v>
      </c>
      <c r="C21" s="187" t="s">
        <v>300</v>
      </c>
      <c r="D21" s="187">
        <v>0</v>
      </c>
      <c r="E21" s="187">
        <v>7</v>
      </c>
      <c r="F21" s="168" t="s">
        <v>303</v>
      </c>
      <c r="G21" s="162" t="s">
        <v>300</v>
      </c>
      <c r="H21" s="162">
        <v>3</v>
      </c>
      <c r="I21" s="239">
        <v>6</v>
      </c>
      <c r="J21" s="167">
        <v>120</v>
      </c>
      <c r="K21" s="162">
        <v>30</v>
      </c>
      <c r="L21" s="162">
        <v>15</v>
      </c>
      <c r="M21" s="162"/>
      <c r="N21" s="162">
        <v>3</v>
      </c>
      <c r="O21" s="163" t="s">
        <v>301</v>
      </c>
    </row>
    <row r="22" spans="1:15" ht="19.5" customHeight="1">
      <c r="A22" s="186" t="s">
        <v>379</v>
      </c>
      <c r="B22" s="187" t="s">
        <v>416</v>
      </c>
      <c r="C22" s="187" t="s">
        <v>300</v>
      </c>
      <c r="D22" s="187">
        <v>1</v>
      </c>
      <c r="E22" s="187">
        <v>5</v>
      </c>
      <c r="F22" s="168" t="s">
        <v>310</v>
      </c>
      <c r="G22" s="162" t="s">
        <v>300</v>
      </c>
      <c r="H22" s="162">
        <v>3</v>
      </c>
      <c r="I22" s="240">
        <v>0</v>
      </c>
      <c r="J22" s="165">
        <v>60</v>
      </c>
      <c r="K22" s="162">
        <v>30</v>
      </c>
      <c r="L22" s="162">
        <v>0</v>
      </c>
      <c r="M22" s="162"/>
      <c r="N22" s="162">
        <v>2</v>
      </c>
      <c r="O22" s="164" t="s">
        <v>319</v>
      </c>
    </row>
    <row r="23" spans="1:15" ht="19.5" customHeight="1">
      <c r="A23" s="188" t="s">
        <v>380</v>
      </c>
      <c r="B23" s="165" t="s">
        <v>413</v>
      </c>
      <c r="C23" s="165" t="s">
        <v>300</v>
      </c>
      <c r="D23" s="165">
        <v>1</v>
      </c>
      <c r="E23" s="165">
        <v>6</v>
      </c>
      <c r="F23" s="168" t="s">
        <v>312</v>
      </c>
      <c r="G23" s="162" t="s">
        <v>300</v>
      </c>
      <c r="H23" s="162">
        <v>3</v>
      </c>
      <c r="I23" s="239">
        <v>5</v>
      </c>
      <c r="J23" s="167">
        <v>150</v>
      </c>
      <c r="K23" s="162">
        <v>30</v>
      </c>
      <c r="L23" s="162">
        <v>15</v>
      </c>
      <c r="M23" s="162"/>
      <c r="N23" s="162">
        <v>3</v>
      </c>
      <c r="O23" s="163" t="s">
        <v>301</v>
      </c>
    </row>
    <row r="24" spans="1:15" ht="19.5" customHeight="1">
      <c r="A24" s="188" t="s">
        <v>381</v>
      </c>
      <c r="B24" s="165" t="s">
        <v>412</v>
      </c>
      <c r="C24" s="165" t="s">
        <v>300</v>
      </c>
      <c r="D24" s="165">
        <v>1</v>
      </c>
      <c r="E24" s="165">
        <v>7</v>
      </c>
      <c r="F24" s="168" t="s">
        <v>311</v>
      </c>
      <c r="G24" s="162" t="s">
        <v>300</v>
      </c>
      <c r="H24" s="162">
        <v>4</v>
      </c>
      <c r="I24" s="239">
        <v>9</v>
      </c>
      <c r="J24" s="167">
        <v>270</v>
      </c>
      <c r="K24" s="162">
        <v>0</v>
      </c>
      <c r="L24" s="162">
        <v>120</v>
      </c>
      <c r="M24" s="162"/>
      <c r="N24" s="162">
        <v>8</v>
      </c>
      <c r="O24" s="163" t="s">
        <v>301</v>
      </c>
    </row>
    <row r="25" spans="1:15" ht="19.5" customHeight="1">
      <c r="A25" s="188" t="s">
        <v>382</v>
      </c>
      <c r="B25" s="165" t="s">
        <v>413</v>
      </c>
      <c r="C25" s="165" t="s">
        <v>300</v>
      </c>
      <c r="D25" s="165">
        <v>1</v>
      </c>
      <c r="E25" s="165">
        <v>8</v>
      </c>
      <c r="F25" s="168" t="s">
        <v>465</v>
      </c>
      <c r="G25" s="162" t="s">
        <v>300</v>
      </c>
      <c r="H25" s="162">
        <v>4</v>
      </c>
      <c r="I25" s="240">
        <v>4</v>
      </c>
      <c r="J25" s="167">
        <v>120</v>
      </c>
      <c r="K25" s="162">
        <v>30</v>
      </c>
      <c r="L25" s="162">
        <v>30</v>
      </c>
      <c r="M25" s="162"/>
      <c r="N25" s="162">
        <v>4</v>
      </c>
      <c r="O25" s="164" t="s">
        <v>299</v>
      </c>
    </row>
    <row r="26" spans="1:15" ht="19.5" customHeight="1">
      <c r="A26" s="188" t="s">
        <v>383</v>
      </c>
      <c r="B26" s="165" t="s">
        <v>412</v>
      </c>
      <c r="C26" s="165" t="s">
        <v>300</v>
      </c>
      <c r="D26" s="165">
        <v>1</v>
      </c>
      <c r="E26" s="165">
        <v>9</v>
      </c>
      <c r="F26" s="168" t="s">
        <v>313</v>
      </c>
      <c r="G26" s="162" t="s">
        <v>300</v>
      </c>
      <c r="H26" s="162">
        <v>4</v>
      </c>
      <c r="I26" s="239">
        <v>5</v>
      </c>
      <c r="J26" s="167">
        <v>150</v>
      </c>
      <c r="K26" s="162">
        <v>45</v>
      </c>
      <c r="L26" s="162">
        <v>15</v>
      </c>
      <c r="M26" s="162"/>
      <c r="N26" s="162">
        <v>4</v>
      </c>
      <c r="O26" s="163" t="s">
        <v>301</v>
      </c>
    </row>
    <row r="27" spans="1:15" ht="19.5" customHeight="1">
      <c r="A27" s="188" t="s">
        <v>384</v>
      </c>
      <c r="B27" s="165" t="s">
        <v>412</v>
      </c>
      <c r="C27" s="165" t="s">
        <v>300</v>
      </c>
      <c r="D27" s="165">
        <v>2</v>
      </c>
      <c r="E27" s="165">
        <v>0</v>
      </c>
      <c r="F27" s="168" t="s">
        <v>314</v>
      </c>
      <c r="G27" s="162" t="s">
        <v>300</v>
      </c>
      <c r="H27" s="162">
        <v>4</v>
      </c>
      <c r="I27" s="239">
        <v>2</v>
      </c>
      <c r="J27" s="167">
        <v>60</v>
      </c>
      <c r="K27" s="162">
        <v>30</v>
      </c>
      <c r="L27" s="162">
        <v>0</v>
      </c>
      <c r="M27" s="162"/>
      <c r="N27" s="162">
        <v>2</v>
      </c>
      <c r="O27" s="163" t="s">
        <v>301</v>
      </c>
    </row>
    <row r="28" spans="1:15" ht="19.5" customHeight="1">
      <c r="A28" s="188" t="s">
        <v>385</v>
      </c>
      <c r="B28" s="165" t="s">
        <v>412</v>
      </c>
      <c r="C28" s="165" t="s">
        <v>300</v>
      </c>
      <c r="D28" s="165">
        <v>2</v>
      </c>
      <c r="E28" s="165">
        <v>1</v>
      </c>
      <c r="F28" s="168" t="s">
        <v>315</v>
      </c>
      <c r="G28" s="162" t="s">
        <v>300</v>
      </c>
      <c r="H28" s="162">
        <v>4</v>
      </c>
      <c r="I28" s="239">
        <v>4</v>
      </c>
      <c r="J28" s="167">
        <v>120</v>
      </c>
      <c r="K28" s="162">
        <v>45</v>
      </c>
      <c r="L28" s="162">
        <v>0</v>
      </c>
      <c r="M28" s="162"/>
      <c r="N28" s="162">
        <v>3</v>
      </c>
      <c r="O28" s="163" t="s">
        <v>452</v>
      </c>
    </row>
    <row r="29" spans="1:15" ht="19.5" customHeight="1">
      <c r="A29" s="188" t="s">
        <v>379</v>
      </c>
      <c r="B29" s="165" t="s">
        <v>416</v>
      </c>
      <c r="C29" s="165" t="s">
        <v>300</v>
      </c>
      <c r="D29" s="165">
        <v>1</v>
      </c>
      <c r="E29" s="165">
        <v>5</v>
      </c>
      <c r="F29" s="168" t="s">
        <v>310</v>
      </c>
      <c r="G29" s="162" t="s">
        <v>300</v>
      </c>
      <c r="H29" s="162">
        <v>4</v>
      </c>
      <c r="I29" s="165">
        <v>4</v>
      </c>
      <c r="J29" s="167">
        <v>60</v>
      </c>
      <c r="K29" s="162">
        <v>30</v>
      </c>
      <c r="L29" s="162">
        <v>0</v>
      </c>
      <c r="M29" s="162"/>
      <c r="N29" s="162">
        <v>2</v>
      </c>
      <c r="O29" s="163" t="s">
        <v>301</v>
      </c>
    </row>
    <row r="30" spans="1:15" ht="19.5" customHeight="1">
      <c r="A30" s="188" t="s">
        <v>386</v>
      </c>
      <c r="B30" s="165" t="s">
        <v>412</v>
      </c>
      <c r="C30" s="165" t="s">
        <v>300</v>
      </c>
      <c r="D30" s="165">
        <v>2</v>
      </c>
      <c r="E30" s="165">
        <v>2</v>
      </c>
      <c r="F30" s="161" t="s">
        <v>317</v>
      </c>
      <c r="G30" s="162" t="s">
        <v>300</v>
      </c>
      <c r="H30" s="162">
        <v>5</v>
      </c>
      <c r="I30" s="162">
        <v>10</v>
      </c>
      <c r="J30" s="167">
        <v>300</v>
      </c>
      <c r="K30" s="162">
        <v>0</v>
      </c>
      <c r="L30" s="162">
        <v>120</v>
      </c>
      <c r="M30" s="162"/>
      <c r="N30" s="162">
        <v>8</v>
      </c>
      <c r="O30" s="163" t="s">
        <v>301</v>
      </c>
    </row>
    <row r="31" spans="1:15" ht="19.5" customHeight="1">
      <c r="A31" s="188" t="s">
        <v>387</v>
      </c>
      <c r="B31" s="165" t="s">
        <v>412</v>
      </c>
      <c r="C31" s="165" t="s">
        <v>300</v>
      </c>
      <c r="D31" s="165">
        <v>2</v>
      </c>
      <c r="E31" s="165">
        <v>3</v>
      </c>
      <c r="F31" s="161" t="s">
        <v>318</v>
      </c>
      <c r="G31" s="162" t="s">
        <v>300</v>
      </c>
      <c r="H31" s="162">
        <v>5</v>
      </c>
      <c r="I31" s="162">
        <v>5</v>
      </c>
      <c r="J31" s="167">
        <v>150</v>
      </c>
      <c r="K31" s="162">
        <v>45</v>
      </c>
      <c r="L31" s="162">
        <v>15</v>
      </c>
      <c r="M31" s="162"/>
      <c r="N31" s="162">
        <v>4</v>
      </c>
      <c r="O31" s="163" t="s">
        <v>301</v>
      </c>
    </row>
    <row r="32" spans="1:15" ht="19.5" customHeight="1">
      <c r="A32" s="188" t="s">
        <v>382</v>
      </c>
      <c r="B32" s="165" t="s">
        <v>413</v>
      </c>
      <c r="C32" s="165" t="s">
        <v>300</v>
      </c>
      <c r="D32" s="165">
        <v>1</v>
      </c>
      <c r="E32" s="165">
        <v>8</v>
      </c>
      <c r="F32" s="168" t="s">
        <v>466</v>
      </c>
      <c r="G32" s="162" t="s">
        <v>300</v>
      </c>
      <c r="H32" s="162">
        <v>5</v>
      </c>
      <c r="I32" s="165">
        <v>6</v>
      </c>
      <c r="J32" s="167">
        <v>180</v>
      </c>
      <c r="K32" s="162">
        <v>45</v>
      </c>
      <c r="L32" s="162">
        <v>30</v>
      </c>
      <c r="M32" s="162"/>
      <c r="N32" s="162">
        <v>5</v>
      </c>
      <c r="O32" s="163" t="s">
        <v>452</v>
      </c>
    </row>
    <row r="33" spans="1:15" ht="19.5" customHeight="1">
      <c r="A33" s="188" t="s">
        <v>388</v>
      </c>
      <c r="B33" s="165" t="s">
        <v>412</v>
      </c>
      <c r="C33" s="165" t="s">
        <v>300</v>
      </c>
      <c r="D33" s="165">
        <v>2</v>
      </c>
      <c r="E33" s="165">
        <v>4</v>
      </c>
      <c r="F33" s="161" t="s">
        <v>322</v>
      </c>
      <c r="G33" s="162" t="s">
        <v>300</v>
      </c>
      <c r="H33" s="162">
        <v>6</v>
      </c>
      <c r="I33" s="162">
        <v>10</v>
      </c>
      <c r="J33" s="162">
        <v>300</v>
      </c>
      <c r="K33" s="162">
        <v>0</v>
      </c>
      <c r="L33" s="162">
        <v>120</v>
      </c>
      <c r="M33" s="162"/>
      <c r="N33" s="162">
        <v>8</v>
      </c>
      <c r="O33" s="163" t="s">
        <v>301</v>
      </c>
    </row>
    <row r="34" spans="1:15" ht="19.5" customHeight="1">
      <c r="A34" s="188" t="s">
        <v>389</v>
      </c>
      <c r="B34" s="165" t="s">
        <v>413</v>
      </c>
      <c r="C34" s="165" t="s">
        <v>371</v>
      </c>
      <c r="D34" s="165">
        <v>2</v>
      </c>
      <c r="E34" s="165">
        <v>5</v>
      </c>
      <c r="F34" s="168" t="s">
        <v>467</v>
      </c>
      <c r="G34" s="162" t="s">
        <v>300</v>
      </c>
      <c r="H34" s="162">
        <v>6</v>
      </c>
      <c r="I34" s="162">
        <v>4</v>
      </c>
      <c r="J34" s="162">
        <v>120</v>
      </c>
      <c r="K34" s="162">
        <v>30</v>
      </c>
      <c r="L34" s="162">
        <v>30</v>
      </c>
      <c r="M34" s="162"/>
      <c r="N34" s="162">
        <v>4</v>
      </c>
      <c r="O34" s="163" t="s">
        <v>299</v>
      </c>
    </row>
    <row r="35" spans="1:15" ht="19.5" customHeight="1">
      <c r="A35" s="188" t="s">
        <v>390</v>
      </c>
      <c r="B35" s="165" t="s">
        <v>412</v>
      </c>
      <c r="C35" s="165" t="s">
        <v>300</v>
      </c>
      <c r="D35" s="165">
        <v>2</v>
      </c>
      <c r="E35" s="165">
        <v>6</v>
      </c>
      <c r="F35" s="168" t="s">
        <v>323</v>
      </c>
      <c r="G35" s="162" t="s">
        <v>300</v>
      </c>
      <c r="H35" s="162">
        <v>6</v>
      </c>
      <c r="I35" s="162">
        <v>5</v>
      </c>
      <c r="J35" s="162">
        <v>150</v>
      </c>
      <c r="K35" s="162">
        <v>45</v>
      </c>
      <c r="L35" s="162">
        <v>30</v>
      </c>
      <c r="M35" s="162"/>
      <c r="N35" s="162">
        <v>5</v>
      </c>
      <c r="O35" s="163" t="s">
        <v>301</v>
      </c>
    </row>
    <row r="36" spans="1:15" ht="19.5" customHeight="1">
      <c r="A36" s="188" t="s">
        <v>391</v>
      </c>
      <c r="B36" s="165" t="s">
        <v>412</v>
      </c>
      <c r="C36" s="165" t="s">
        <v>300</v>
      </c>
      <c r="D36" s="165">
        <v>2</v>
      </c>
      <c r="E36" s="165">
        <v>7</v>
      </c>
      <c r="F36" s="168" t="s">
        <v>324</v>
      </c>
      <c r="G36" s="162" t="s">
        <v>300</v>
      </c>
      <c r="H36" s="162">
        <v>7</v>
      </c>
      <c r="I36" s="162">
        <v>8</v>
      </c>
      <c r="J36" s="162">
        <v>240</v>
      </c>
      <c r="K36" s="162">
        <v>0</v>
      </c>
      <c r="L36" s="162">
        <v>120</v>
      </c>
      <c r="M36" s="162"/>
      <c r="N36" s="162">
        <v>8</v>
      </c>
      <c r="O36" s="163" t="s">
        <v>301</v>
      </c>
    </row>
    <row r="37" spans="1:15" ht="19.5" customHeight="1">
      <c r="A37" s="188" t="s">
        <v>392</v>
      </c>
      <c r="B37" s="165" t="s">
        <v>412</v>
      </c>
      <c r="C37" s="165" t="s">
        <v>300</v>
      </c>
      <c r="D37" s="165">
        <v>2</v>
      </c>
      <c r="E37" s="165">
        <v>8</v>
      </c>
      <c r="F37" s="168" t="s">
        <v>325</v>
      </c>
      <c r="G37" s="162" t="s">
        <v>300</v>
      </c>
      <c r="H37" s="162">
        <v>7</v>
      </c>
      <c r="I37" s="162">
        <v>6</v>
      </c>
      <c r="J37" s="162">
        <v>180</v>
      </c>
      <c r="K37" s="162">
        <v>45</v>
      </c>
      <c r="L37" s="162">
        <v>30</v>
      </c>
      <c r="M37" s="162"/>
      <c r="N37" s="162">
        <v>5</v>
      </c>
      <c r="O37" s="163" t="s">
        <v>301</v>
      </c>
    </row>
    <row r="38" spans="1:15" ht="19.5" customHeight="1">
      <c r="A38" s="188" t="s">
        <v>389</v>
      </c>
      <c r="B38" s="165" t="s">
        <v>413</v>
      </c>
      <c r="C38" s="165" t="s">
        <v>300</v>
      </c>
      <c r="D38" s="165">
        <v>2</v>
      </c>
      <c r="E38" s="165">
        <v>5</v>
      </c>
      <c r="F38" s="168" t="s">
        <v>468</v>
      </c>
      <c r="G38" s="162" t="s">
        <v>300</v>
      </c>
      <c r="H38" s="162">
        <v>7</v>
      </c>
      <c r="I38" s="162">
        <v>6</v>
      </c>
      <c r="J38" s="162">
        <v>180</v>
      </c>
      <c r="K38" s="162">
        <v>45</v>
      </c>
      <c r="L38" s="162">
        <v>30</v>
      </c>
      <c r="M38" s="162"/>
      <c r="N38" s="162">
        <v>5</v>
      </c>
      <c r="O38" s="163" t="s">
        <v>452</v>
      </c>
    </row>
    <row r="39" spans="1:15" ht="19.5" customHeight="1">
      <c r="A39" s="188" t="s">
        <v>393</v>
      </c>
      <c r="B39" s="165" t="s">
        <v>412</v>
      </c>
      <c r="C39" s="165" t="s">
        <v>300</v>
      </c>
      <c r="D39" s="165">
        <v>2</v>
      </c>
      <c r="E39" s="165">
        <v>9</v>
      </c>
      <c r="F39" s="161" t="s">
        <v>326</v>
      </c>
      <c r="G39" s="162" t="s">
        <v>300</v>
      </c>
      <c r="H39" s="162">
        <v>8</v>
      </c>
      <c r="I39" s="162">
        <v>8</v>
      </c>
      <c r="J39" s="162">
        <v>240</v>
      </c>
      <c r="K39" s="162">
        <v>0</v>
      </c>
      <c r="L39" s="162">
        <v>120</v>
      </c>
      <c r="M39" s="162"/>
      <c r="N39" s="162">
        <v>8</v>
      </c>
      <c r="O39" s="163" t="s">
        <v>301</v>
      </c>
    </row>
    <row r="40" spans="1:15" ht="19.5" customHeight="1">
      <c r="A40" s="188" t="s">
        <v>316</v>
      </c>
      <c r="B40" s="165" t="s">
        <v>413</v>
      </c>
      <c r="C40" s="165" t="s">
        <v>300</v>
      </c>
      <c r="D40" s="165">
        <v>3</v>
      </c>
      <c r="E40" s="165">
        <v>0</v>
      </c>
      <c r="F40" s="161" t="s">
        <v>328</v>
      </c>
      <c r="G40" s="162" t="s">
        <v>300</v>
      </c>
      <c r="H40" s="162">
        <v>8</v>
      </c>
      <c r="I40" s="162">
        <v>2</v>
      </c>
      <c r="J40" s="162">
        <v>60</v>
      </c>
      <c r="K40" s="162">
        <v>30</v>
      </c>
      <c r="L40" s="162">
        <v>0</v>
      </c>
      <c r="M40" s="162"/>
      <c r="N40" s="162">
        <v>2</v>
      </c>
      <c r="O40" s="163" t="s">
        <v>301</v>
      </c>
    </row>
    <row r="41" spans="1:15" ht="19.5" customHeight="1">
      <c r="A41" s="188" t="s">
        <v>394</v>
      </c>
      <c r="B41" s="165" t="s">
        <v>412</v>
      </c>
      <c r="C41" s="165" t="s">
        <v>300</v>
      </c>
      <c r="D41" s="165">
        <v>3</v>
      </c>
      <c r="E41" s="165">
        <v>1</v>
      </c>
      <c r="F41" s="161" t="s">
        <v>327</v>
      </c>
      <c r="G41" s="162" t="s">
        <v>300</v>
      </c>
      <c r="H41" s="162">
        <v>8</v>
      </c>
      <c r="I41" s="162">
        <v>4</v>
      </c>
      <c r="J41" s="162">
        <v>120</v>
      </c>
      <c r="K41" s="162">
        <v>45</v>
      </c>
      <c r="L41" s="162">
        <v>0</v>
      </c>
      <c r="M41" s="162"/>
      <c r="N41" s="162">
        <v>3</v>
      </c>
      <c r="O41" s="163" t="s">
        <v>452</v>
      </c>
    </row>
    <row r="42" spans="1:15" ht="74.25" customHeight="1">
      <c r="A42" s="188"/>
      <c r="B42" s="165"/>
      <c r="C42" s="165"/>
      <c r="D42" s="165"/>
      <c r="E42" s="165"/>
      <c r="F42" s="248" t="s">
        <v>441</v>
      </c>
      <c r="G42" s="162"/>
      <c r="H42" s="162"/>
      <c r="I42" s="162"/>
      <c r="J42" s="162"/>
      <c r="K42" s="162"/>
      <c r="L42" s="162"/>
      <c r="M42" s="162"/>
      <c r="N42" s="162"/>
      <c r="O42" s="163"/>
    </row>
    <row r="43" spans="1:15" ht="19.5" customHeight="1">
      <c r="A43" s="188" t="s">
        <v>395</v>
      </c>
      <c r="B43" s="165" t="s">
        <v>372</v>
      </c>
      <c r="C43" s="165" t="s">
        <v>300</v>
      </c>
      <c r="D43" s="165">
        <v>3</v>
      </c>
      <c r="E43" s="165">
        <v>2</v>
      </c>
      <c r="F43" s="161" t="s">
        <v>330</v>
      </c>
      <c r="G43" s="162" t="s">
        <v>300</v>
      </c>
      <c r="H43" s="162">
        <v>5</v>
      </c>
      <c r="I43" s="162">
        <v>4</v>
      </c>
      <c r="J43" s="162">
        <v>120</v>
      </c>
      <c r="K43" s="162">
        <v>45</v>
      </c>
      <c r="L43" s="162">
        <v>15</v>
      </c>
      <c r="M43" s="162"/>
      <c r="N43" s="162">
        <v>4</v>
      </c>
      <c r="O43" s="164" t="s">
        <v>301</v>
      </c>
    </row>
    <row r="44" spans="1:15" ht="19.5" customHeight="1">
      <c r="A44" s="188" t="s">
        <v>396</v>
      </c>
      <c r="B44" s="165" t="s">
        <v>420</v>
      </c>
      <c r="C44" s="165" t="s">
        <v>300</v>
      </c>
      <c r="D44" s="165">
        <v>3</v>
      </c>
      <c r="E44" s="165">
        <v>3</v>
      </c>
      <c r="F44" s="161" t="s">
        <v>331</v>
      </c>
      <c r="G44" s="162" t="s">
        <v>300</v>
      </c>
      <c r="H44" s="162">
        <v>5</v>
      </c>
      <c r="I44" s="162">
        <v>3</v>
      </c>
      <c r="J44" s="162">
        <v>90</v>
      </c>
      <c r="K44" s="162">
        <v>30</v>
      </c>
      <c r="L44" s="162">
        <v>15</v>
      </c>
      <c r="M44" s="162"/>
      <c r="N44" s="162">
        <v>3</v>
      </c>
      <c r="O44" s="164" t="s">
        <v>301</v>
      </c>
    </row>
    <row r="45" spans="1:15" ht="19.5" customHeight="1">
      <c r="A45" s="188" t="s">
        <v>397</v>
      </c>
      <c r="B45" s="165" t="s">
        <v>420</v>
      </c>
      <c r="C45" s="165" t="s">
        <v>300</v>
      </c>
      <c r="D45" s="165">
        <v>3</v>
      </c>
      <c r="E45" s="165">
        <v>4</v>
      </c>
      <c r="F45" s="161" t="s">
        <v>332</v>
      </c>
      <c r="G45" s="162" t="s">
        <v>300</v>
      </c>
      <c r="H45" s="162">
        <v>6</v>
      </c>
      <c r="I45" s="162">
        <v>5</v>
      </c>
      <c r="J45" s="162">
        <v>150</v>
      </c>
      <c r="K45" s="162">
        <v>30</v>
      </c>
      <c r="L45" s="162">
        <v>15</v>
      </c>
      <c r="M45" s="162"/>
      <c r="N45" s="162">
        <v>3</v>
      </c>
      <c r="O45" s="164" t="s">
        <v>301</v>
      </c>
    </row>
    <row r="46" spans="1:15" ht="19.5" customHeight="1">
      <c r="A46" s="188" t="s">
        <v>398</v>
      </c>
      <c r="B46" s="165" t="s">
        <v>372</v>
      </c>
      <c r="C46" s="165" t="s">
        <v>300</v>
      </c>
      <c r="D46" s="165">
        <v>3</v>
      </c>
      <c r="E46" s="165">
        <v>5</v>
      </c>
      <c r="F46" s="168" t="s">
        <v>334</v>
      </c>
      <c r="G46" s="162" t="s">
        <v>300</v>
      </c>
      <c r="H46" s="162">
        <v>6</v>
      </c>
      <c r="I46" s="162">
        <v>0</v>
      </c>
      <c r="J46" s="162">
        <v>60</v>
      </c>
      <c r="K46" s="162">
        <v>30</v>
      </c>
      <c r="L46" s="162">
        <v>0</v>
      </c>
      <c r="M46" s="162"/>
      <c r="N46" s="162">
        <v>2</v>
      </c>
      <c r="O46" s="164" t="s">
        <v>319</v>
      </c>
    </row>
    <row r="47" spans="1:15" ht="19.5" customHeight="1">
      <c r="A47" s="188" t="s">
        <v>398</v>
      </c>
      <c r="B47" s="165" t="s">
        <v>372</v>
      </c>
      <c r="C47" s="165" t="s">
        <v>300</v>
      </c>
      <c r="D47" s="165">
        <v>3</v>
      </c>
      <c r="E47" s="165">
        <v>5</v>
      </c>
      <c r="F47" s="168" t="s">
        <v>334</v>
      </c>
      <c r="G47" s="162" t="s">
        <v>300</v>
      </c>
      <c r="H47" s="162">
        <v>7</v>
      </c>
      <c r="I47" s="162">
        <v>4</v>
      </c>
      <c r="J47" s="162">
        <v>60</v>
      </c>
      <c r="K47" s="165">
        <v>30</v>
      </c>
      <c r="L47" s="165">
        <v>0</v>
      </c>
      <c r="M47" s="162"/>
      <c r="N47" s="162">
        <v>2</v>
      </c>
      <c r="O47" s="164" t="s">
        <v>301</v>
      </c>
    </row>
    <row r="48" spans="1:15" ht="29.25" customHeight="1">
      <c r="A48" s="188" t="s">
        <v>399</v>
      </c>
      <c r="B48" s="165" t="s">
        <v>420</v>
      </c>
      <c r="C48" s="165" t="s">
        <v>300</v>
      </c>
      <c r="D48" s="165">
        <v>3</v>
      </c>
      <c r="E48" s="165">
        <v>6</v>
      </c>
      <c r="F48" s="161" t="s">
        <v>336</v>
      </c>
      <c r="G48" s="162" t="s">
        <v>300</v>
      </c>
      <c r="H48" s="162">
        <v>8</v>
      </c>
      <c r="I48" s="162">
        <v>2</v>
      </c>
      <c r="J48" s="162">
        <v>60</v>
      </c>
      <c r="K48" s="162">
        <v>30</v>
      </c>
      <c r="L48" s="162">
        <v>0</v>
      </c>
      <c r="M48" s="162"/>
      <c r="N48" s="162">
        <v>2</v>
      </c>
      <c r="O48" s="164" t="s">
        <v>301</v>
      </c>
    </row>
    <row r="49" spans="1:15" ht="19.5" customHeight="1">
      <c r="A49" s="188" t="s">
        <v>400</v>
      </c>
      <c r="B49" s="165" t="s">
        <v>420</v>
      </c>
      <c r="C49" s="165" t="s">
        <v>300</v>
      </c>
      <c r="D49" s="165">
        <v>3</v>
      </c>
      <c r="E49" s="165">
        <v>7</v>
      </c>
      <c r="F49" s="161" t="s">
        <v>337</v>
      </c>
      <c r="G49" s="162" t="s">
        <v>300</v>
      </c>
      <c r="H49" s="162">
        <v>8</v>
      </c>
      <c r="I49" s="162">
        <v>1</v>
      </c>
      <c r="J49" s="162">
        <v>30</v>
      </c>
      <c r="K49" s="162">
        <v>15</v>
      </c>
      <c r="L49" s="162">
        <v>0</v>
      </c>
      <c r="M49" s="162"/>
      <c r="N49" s="162">
        <v>1</v>
      </c>
      <c r="O49" s="164" t="s">
        <v>301</v>
      </c>
    </row>
    <row r="50" spans="1:15" ht="18" customHeight="1">
      <c r="A50" s="65"/>
      <c r="B50" s="162"/>
      <c r="C50" s="162"/>
      <c r="D50" s="162"/>
      <c r="E50" s="162"/>
      <c r="F50" s="168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1:15" ht="64.5" customHeight="1">
      <c r="A51" s="65"/>
      <c r="B51" s="162"/>
      <c r="C51" s="162"/>
      <c r="D51" s="162"/>
      <c r="E51" s="162"/>
      <c r="F51" s="169" t="s">
        <v>442</v>
      </c>
      <c r="G51" s="162"/>
      <c r="H51" s="162"/>
      <c r="I51" s="162"/>
      <c r="J51" s="162"/>
      <c r="K51" s="162"/>
      <c r="L51" s="162"/>
      <c r="M51" s="162"/>
      <c r="N51" s="162"/>
      <c r="O51" s="163"/>
    </row>
    <row r="52" spans="1:15" ht="19.5" customHeight="1">
      <c r="A52" s="188" t="s">
        <v>401</v>
      </c>
      <c r="B52" s="165" t="s">
        <v>412</v>
      </c>
      <c r="C52" s="165" t="s">
        <v>300</v>
      </c>
      <c r="D52" s="165">
        <v>3</v>
      </c>
      <c r="E52" s="165">
        <v>8</v>
      </c>
      <c r="F52" s="161" t="s">
        <v>338</v>
      </c>
      <c r="G52" s="162" t="s">
        <v>300</v>
      </c>
      <c r="H52" s="162">
        <v>5</v>
      </c>
      <c r="I52" s="162">
        <v>3</v>
      </c>
      <c r="J52" s="162">
        <v>90</v>
      </c>
      <c r="K52" s="162">
        <v>30</v>
      </c>
      <c r="L52" s="162">
        <v>15</v>
      </c>
      <c r="M52" s="162"/>
      <c r="N52" s="162">
        <v>3</v>
      </c>
      <c r="O52" s="163" t="s">
        <v>301</v>
      </c>
    </row>
    <row r="53" spans="1:15" ht="19.5" customHeight="1">
      <c r="A53" s="188" t="s">
        <v>402</v>
      </c>
      <c r="B53" s="165" t="s">
        <v>412</v>
      </c>
      <c r="C53" s="165" t="s">
        <v>300</v>
      </c>
      <c r="D53" s="165">
        <v>3</v>
      </c>
      <c r="E53" s="165">
        <v>9</v>
      </c>
      <c r="F53" s="161" t="s">
        <v>469</v>
      </c>
      <c r="G53" s="162" t="s">
        <v>300</v>
      </c>
      <c r="H53" s="162">
        <v>5</v>
      </c>
      <c r="I53" s="162">
        <v>2</v>
      </c>
      <c r="J53" s="162">
        <v>60</v>
      </c>
      <c r="K53" s="162">
        <v>15</v>
      </c>
      <c r="L53" s="162">
        <v>0</v>
      </c>
      <c r="M53" s="162"/>
      <c r="N53" s="162">
        <v>1</v>
      </c>
      <c r="O53" s="163" t="s">
        <v>299</v>
      </c>
    </row>
    <row r="54" spans="1:15" ht="19.5" customHeight="1">
      <c r="A54" s="188" t="s">
        <v>403</v>
      </c>
      <c r="B54" s="165" t="s">
        <v>412</v>
      </c>
      <c r="C54" s="165" t="s">
        <v>300</v>
      </c>
      <c r="D54" s="165">
        <v>4</v>
      </c>
      <c r="E54" s="165">
        <v>0</v>
      </c>
      <c r="F54" s="161" t="s">
        <v>345</v>
      </c>
      <c r="G54" s="162" t="s">
        <v>300</v>
      </c>
      <c r="H54" s="162">
        <v>5</v>
      </c>
      <c r="I54" s="162">
        <v>2</v>
      </c>
      <c r="J54" s="162">
        <v>60</v>
      </c>
      <c r="K54" s="162">
        <v>15</v>
      </c>
      <c r="L54" s="162">
        <v>15</v>
      </c>
      <c r="M54" s="162"/>
      <c r="N54" s="162">
        <v>2</v>
      </c>
      <c r="O54" s="163" t="s">
        <v>301</v>
      </c>
    </row>
    <row r="55" spans="1:15" ht="19.5" customHeight="1">
      <c r="A55" s="188" t="s">
        <v>404</v>
      </c>
      <c r="B55" s="165" t="s">
        <v>412</v>
      </c>
      <c r="C55" s="165" t="s">
        <v>300</v>
      </c>
      <c r="D55" s="165">
        <v>4</v>
      </c>
      <c r="E55" s="165">
        <v>1</v>
      </c>
      <c r="F55" s="161" t="s">
        <v>470</v>
      </c>
      <c r="G55" s="162" t="s">
        <v>300</v>
      </c>
      <c r="H55" s="162">
        <v>6</v>
      </c>
      <c r="I55" s="162">
        <v>2</v>
      </c>
      <c r="J55" s="162">
        <v>60</v>
      </c>
      <c r="K55" s="162">
        <v>15</v>
      </c>
      <c r="L55" s="162">
        <v>15</v>
      </c>
      <c r="M55" s="162"/>
      <c r="N55" s="162">
        <v>2</v>
      </c>
      <c r="O55" s="163" t="s">
        <v>301</v>
      </c>
    </row>
    <row r="56" spans="1:15" ht="19.5" customHeight="1">
      <c r="A56" s="188" t="s">
        <v>405</v>
      </c>
      <c r="B56" s="165" t="s">
        <v>412</v>
      </c>
      <c r="C56" s="165" t="s">
        <v>300</v>
      </c>
      <c r="D56" s="165">
        <v>4</v>
      </c>
      <c r="E56" s="165">
        <v>2</v>
      </c>
      <c r="F56" s="161" t="s">
        <v>339</v>
      </c>
      <c r="G56" s="162" t="s">
        <v>300</v>
      </c>
      <c r="H56" s="162">
        <v>6</v>
      </c>
      <c r="I56" s="162">
        <v>5</v>
      </c>
      <c r="J56" s="162">
        <v>150</v>
      </c>
      <c r="K56" s="162">
        <v>30</v>
      </c>
      <c r="L56" s="162">
        <v>15</v>
      </c>
      <c r="M56" s="162"/>
      <c r="N56" s="162">
        <v>3</v>
      </c>
      <c r="O56" s="163" t="s">
        <v>301</v>
      </c>
    </row>
    <row r="57" spans="1:15" ht="19.5" customHeight="1">
      <c r="A57" s="188" t="s">
        <v>406</v>
      </c>
      <c r="B57" s="165" t="s">
        <v>412</v>
      </c>
      <c r="C57" s="165" t="s">
        <v>300</v>
      </c>
      <c r="D57" s="165">
        <v>4</v>
      </c>
      <c r="E57" s="165">
        <v>3</v>
      </c>
      <c r="F57" s="161" t="s">
        <v>344</v>
      </c>
      <c r="G57" s="162" t="s">
        <v>300</v>
      </c>
      <c r="H57" s="162">
        <v>6</v>
      </c>
      <c r="I57" s="162">
        <v>2</v>
      </c>
      <c r="J57" s="162">
        <v>60</v>
      </c>
      <c r="K57" s="162">
        <v>15</v>
      </c>
      <c r="L57" s="162">
        <v>15</v>
      </c>
      <c r="M57" s="162"/>
      <c r="N57" s="162">
        <v>2</v>
      </c>
      <c r="O57" s="163" t="s">
        <v>301</v>
      </c>
    </row>
    <row r="58" spans="1:15" ht="19.5" customHeight="1">
      <c r="A58" s="188" t="s">
        <v>407</v>
      </c>
      <c r="B58" s="165" t="s">
        <v>412</v>
      </c>
      <c r="C58" s="165" t="s">
        <v>300</v>
      </c>
      <c r="D58" s="165">
        <v>4</v>
      </c>
      <c r="E58" s="165">
        <v>4</v>
      </c>
      <c r="F58" s="161" t="s">
        <v>340</v>
      </c>
      <c r="G58" s="162" t="s">
        <v>300</v>
      </c>
      <c r="H58" s="162">
        <v>7</v>
      </c>
      <c r="I58" s="162">
        <v>3</v>
      </c>
      <c r="J58" s="162">
        <v>90</v>
      </c>
      <c r="K58" s="162">
        <v>15</v>
      </c>
      <c r="L58" s="162">
        <v>15</v>
      </c>
      <c r="M58" s="162"/>
      <c r="N58" s="162">
        <v>2</v>
      </c>
      <c r="O58" s="163" t="s">
        <v>301</v>
      </c>
    </row>
    <row r="59" spans="1:15" ht="19.5" customHeight="1">
      <c r="A59" s="188" t="s">
        <v>408</v>
      </c>
      <c r="B59" s="165" t="s">
        <v>412</v>
      </c>
      <c r="C59" s="165" t="s">
        <v>300</v>
      </c>
      <c r="D59" s="165">
        <v>4</v>
      </c>
      <c r="E59" s="165">
        <v>5</v>
      </c>
      <c r="F59" s="161" t="s">
        <v>341</v>
      </c>
      <c r="G59" s="162" t="s">
        <v>300</v>
      </c>
      <c r="H59" s="162">
        <v>7</v>
      </c>
      <c r="I59" s="162">
        <v>2</v>
      </c>
      <c r="J59" s="162">
        <v>60</v>
      </c>
      <c r="K59" s="162">
        <v>30</v>
      </c>
      <c r="L59" s="162">
        <v>0</v>
      </c>
      <c r="M59" s="162"/>
      <c r="N59" s="162">
        <v>2</v>
      </c>
      <c r="O59" s="163" t="s">
        <v>301</v>
      </c>
    </row>
    <row r="60" spans="1:15" ht="19.5" customHeight="1">
      <c r="A60" s="188" t="s">
        <v>409</v>
      </c>
      <c r="B60" s="165" t="s">
        <v>412</v>
      </c>
      <c r="C60" s="165" t="s">
        <v>300</v>
      </c>
      <c r="D60" s="165">
        <v>4</v>
      </c>
      <c r="E60" s="165">
        <v>6</v>
      </c>
      <c r="F60" s="161" t="s">
        <v>342</v>
      </c>
      <c r="G60" s="162" t="s">
        <v>300</v>
      </c>
      <c r="H60" s="162">
        <v>7</v>
      </c>
      <c r="I60" s="162">
        <v>3</v>
      </c>
      <c r="J60" s="162">
        <v>90</v>
      </c>
      <c r="K60" s="162">
        <v>15</v>
      </c>
      <c r="L60" s="162">
        <v>15</v>
      </c>
      <c r="M60" s="162"/>
      <c r="N60" s="162">
        <v>2</v>
      </c>
      <c r="O60" s="163" t="s">
        <v>301</v>
      </c>
    </row>
    <row r="61" spans="1:15" ht="19.5" customHeight="1">
      <c r="A61" s="188" t="s">
        <v>410</v>
      </c>
      <c r="B61" s="165" t="s">
        <v>412</v>
      </c>
      <c r="C61" s="165" t="s">
        <v>300</v>
      </c>
      <c r="D61" s="165">
        <v>4</v>
      </c>
      <c r="E61" s="165">
        <v>7</v>
      </c>
      <c r="F61" s="242" t="s">
        <v>343</v>
      </c>
      <c r="G61" s="162" t="s">
        <v>300</v>
      </c>
      <c r="H61" s="162">
        <v>8</v>
      </c>
      <c r="I61" s="162">
        <v>4</v>
      </c>
      <c r="J61" s="162">
        <v>120</v>
      </c>
      <c r="K61" s="162">
        <v>45</v>
      </c>
      <c r="L61" s="162">
        <v>15</v>
      </c>
      <c r="M61" s="162"/>
      <c r="N61" s="162">
        <v>4</v>
      </c>
      <c r="O61" s="163" t="s">
        <v>301</v>
      </c>
    </row>
    <row r="62" spans="1:15" ht="17.25" customHeight="1">
      <c r="A62" s="65" t="s">
        <v>411</v>
      </c>
      <c r="B62" s="162" t="s">
        <v>417</v>
      </c>
      <c r="C62" s="162" t="s">
        <v>300</v>
      </c>
      <c r="D62" s="162">
        <v>4</v>
      </c>
      <c r="E62" s="162">
        <v>8</v>
      </c>
      <c r="F62" s="231" t="s">
        <v>444</v>
      </c>
      <c r="G62" s="162" t="s">
        <v>300</v>
      </c>
      <c r="H62" s="162">
        <v>8</v>
      </c>
      <c r="I62" s="162">
        <v>2</v>
      </c>
      <c r="J62" s="162">
        <v>60</v>
      </c>
      <c r="K62" s="162">
        <v>30</v>
      </c>
      <c r="L62" s="162">
        <v>0</v>
      </c>
      <c r="M62" s="162"/>
      <c r="N62" s="162">
        <v>2</v>
      </c>
      <c r="O62" s="163" t="s">
        <v>301</v>
      </c>
    </row>
    <row r="63" spans="1:15" ht="19.5" customHeight="1">
      <c r="A63" s="65"/>
      <c r="B63" s="162"/>
      <c r="C63" s="162"/>
      <c r="D63" s="162"/>
      <c r="E63" s="162"/>
      <c r="F63" s="161"/>
      <c r="G63" s="162"/>
      <c r="H63" s="162"/>
      <c r="I63" s="162"/>
      <c r="J63" s="162"/>
      <c r="K63" s="162"/>
      <c r="L63" s="162"/>
      <c r="M63" s="162"/>
      <c r="N63" s="162"/>
      <c r="O63" s="163"/>
    </row>
    <row r="64" spans="1:15" ht="19.5" customHeight="1">
      <c r="A64" s="65"/>
      <c r="B64" s="162"/>
      <c r="C64" s="162"/>
      <c r="D64" s="162"/>
      <c r="E64" s="162"/>
      <c r="F64" s="161"/>
      <c r="G64" s="162"/>
      <c r="H64" s="162"/>
      <c r="I64" s="162"/>
      <c r="J64" s="162"/>
      <c r="K64" s="162"/>
      <c r="L64" s="162"/>
      <c r="M64" s="162"/>
      <c r="N64" s="162"/>
      <c r="O64" s="163"/>
    </row>
    <row r="65" spans="1:15" ht="19.5" customHeight="1" thickBot="1">
      <c r="A65" s="144"/>
      <c r="B65" s="146"/>
      <c r="C65" s="146"/>
      <c r="D65" s="146"/>
      <c r="E65" s="146"/>
      <c r="F65" s="219"/>
      <c r="G65" s="146"/>
      <c r="H65" s="146"/>
      <c r="I65" s="146"/>
      <c r="J65" s="146"/>
      <c r="K65" s="146"/>
      <c r="L65" s="146"/>
      <c r="M65" s="146"/>
      <c r="N65" s="146"/>
      <c r="O65" s="220"/>
    </row>
    <row r="66" spans="1:31" ht="15">
      <c r="A66" s="216" t="s">
        <v>456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8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</row>
    <row r="67" spans="1:31" ht="21" customHeight="1">
      <c r="A67" s="216" t="s">
        <v>455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8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</row>
    <row r="68" spans="1:15" ht="39" customHeight="1">
      <c r="A68" s="221"/>
      <c r="B68" s="222"/>
      <c r="C68" s="222"/>
      <c r="D68" s="222"/>
      <c r="E68" s="222"/>
      <c r="F68" s="223" t="s">
        <v>369</v>
      </c>
      <c r="G68" s="222"/>
      <c r="H68" s="222"/>
      <c r="I68" s="222"/>
      <c r="J68" s="222"/>
      <c r="K68" s="222"/>
      <c r="L68" s="222"/>
      <c r="M68" s="222"/>
      <c r="N68" s="222"/>
      <c r="O68" s="227"/>
    </row>
    <row r="69" spans="1:15" ht="27.75" customHeight="1">
      <c r="A69" s="189" t="s">
        <v>423</v>
      </c>
      <c r="B69" s="174" t="s">
        <v>412</v>
      </c>
      <c r="C69" s="174" t="s">
        <v>329</v>
      </c>
      <c r="D69" s="174">
        <v>4</v>
      </c>
      <c r="E69" s="174">
        <v>9</v>
      </c>
      <c r="F69" s="10" t="s">
        <v>366</v>
      </c>
      <c r="G69" s="229" t="s">
        <v>329</v>
      </c>
      <c r="H69" s="241">
        <v>3</v>
      </c>
      <c r="I69" s="241">
        <v>2</v>
      </c>
      <c r="J69" s="241">
        <v>60</v>
      </c>
      <c r="K69" s="241">
        <v>30</v>
      </c>
      <c r="L69" s="241" t="s">
        <v>365</v>
      </c>
      <c r="M69" s="241"/>
      <c r="N69" s="241" t="s">
        <v>29</v>
      </c>
      <c r="O69" s="230" t="s">
        <v>301</v>
      </c>
    </row>
    <row r="70" spans="1:15" ht="24.75" customHeight="1">
      <c r="A70" s="189" t="s">
        <v>424</v>
      </c>
      <c r="B70" s="174" t="s">
        <v>412</v>
      </c>
      <c r="C70" s="174" t="s">
        <v>329</v>
      </c>
      <c r="D70" s="174">
        <v>5</v>
      </c>
      <c r="E70" s="174">
        <v>0</v>
      </c>
      <c r="F70" s="10" t="s">
        <v>361</v>
      </c>
      <c r="G70" s="229" t="s">
        <v>329</v>
      </c>
      <c r="H70" s="241">
        <v>4</v>
      </c>
      <c r="I70" s="241">
        <v>2</v>
      </c>
      <c r="J70" s="241">
        <v>60</v>
      </c>
      <c r="K70" s="241">
        <v>30</v>
      </c>
      <c r="L70" s="241" t="s">
        <v>365</v>
      </c>
      <c r="M70" s="241"/>
      <c r="N70" s="241" t="s">
        <v>29</v>
      </c>
      <c r="O70" s="230" t="s">
        <v>301</v>
      </c>
    </row>
    <row r="71" spans="1:15" ht="25.5" customHeight="1">
      <c r="A71" s="189" t="s">
        <v>425</v>
      </c>
      <c r="B71" s="174" t="s">
        <v>413</v>
      </c>
      <c r="C71" s="174" t="s">
        <v>329</v>
      </c>
      <c r="D71" s="174">
        <v>5</v>
      </c>
      <c r="E71" s="174">
        <v>1</v>
      </c>
      <c r="F71" s="10" t="s">
        <v>359</v>
      </c>
      <c r="G71" s="229" t="s">
        <v>329</v>
      </c>
      <c r="H71" s="241">
        <v>5</v>
      </c>
      <c r="I71" s="241">
        <v>2</v>
      </c>
      <c r="J71" s="241">
        <v>60</v>
      </c>
      <c r="K71" s="241">
        <v>30</v>
      </c>
      <c r="L71" s="241" t="s">
        <v>365</v>
      </c>
      <c r="M71" s="241"/>
      <c r="N71" s="241" t="s">
        <v>29</v>
      </c>
      <c r="O71" s="230" t="s">
        <v>301</v>
      </c>
    </row>
    <row r="72" spans="1:15" ht="25.5" customHeight="1">
      <c r="A72" s="189" t="s">
        <v>426</v>
      </c>
      <c r="B72" s="174" t="s">
        <v>413</v>
      </c>
      <c r="C72" s="174" t="s">
        <v>329</v>
      </c>
      <c r="D72" s="174">
        <v>5</v>
      </c>
      <c r="E72" s="174">
        <v>2</v>
      </c>
      <c r="F72" s="10" t="s">
        <v>360</v>
      </c>
      <c r="G72" s="229" t="s">
        <v>329</v>
      </c>
      <c r="H72" s="241">
        <v>6</v>
      </c>
      <c r="I72" s="241">
        <v>2</v>
      </c>
      <c r="J72" s="241">
        <v>60</v>
      </c>
      <c r="K72" s="241">
        <v>30</v>
      </c>
      <c r="L72" s="241" t="s">
        <v>365</v>
      </c>
      <c r="M72" s="241"/>
      <c r="N72" s="241" t="s">
        <v>29</v>
      </c>
      <c r="O72" s="230" t="s">
        <v>301</v>
      </c>
    </row>
    <row r="73" spans="1:15" ht="25.5" customHeight="1">
      <c r="A73" s="189" t="s">
        <v>427</v>
      </c>
      <c r="B73" s="174" t="s">
        <v>412</v>
      </c>
      <c r="C73" s="174" t="s">
        <v>329</v>
      </c>
      <c r="D73" s="174">
        <v>5</v>
      </c>
      <c r="E73" s="174">
        <v>3</v>
      </c>
      <c r="F73" s="10" t="s">
        <v>422</v>
      </c>
      <c r="G73" s="229" t="s">
        <v>329</v>
      </c>
      <c r="H73" s="241">
        <v>7</v>
      </c>
      <c r="I73" s="241">
        <v>2</v>
      </c>
      <c r="J73" s="241">
        <v>60</v>
      </c>
      <c r="K73" s="241">
        <v>30</v>
      </c>
      <c r="L73" s="241" t="s">
        <v>365</v>
      </c>
      <c r="M73" s="241"/>
      <c r="N73" s="241" t="s">
        <v>29</v>
      </c>
      <c r="O73" s="230" t="s">
        <v>301</v>
      </c>
    </row>
    <row r="74" spans="1:15" ht="25.5" customHeight="1">
      <c r="A74" s="189" t="s">
        <v>428</v>
      </c>
      <c r="B74" s="174" t="s">
        <v>412</v>
      </c>
      <c r="C74" s="174" t="s">
        <v>329</v>
      </c>
      <c r="D74" s="174">
        <v>5</v>
      </c>
      <c r="E74" s="174">
        <v>4</v>
      </c>
      <c r="F74" s="10" t="s">
        <v>357</v>
      </c>
      <c r="G74" s="229" t="s">
        <v>329</v>
      </c>
      <c r="H74" s="241">
        <v>8</v>
      </c>
      <c r="I74" s="241">
        <v>2</v>
      </c>
      <c r="J74" s="241">
        <v>60</v>
      </c>
      <c r="K74" s="241">
        <v>30</v>
      </c>
      <c r="L74" s="241" t="s">
        <v>365</v>
      </c>
      <c r="M74" s="241"/>
      <c r="N74" s="241" t="s">
        <v>29</v>
      </c>
      <c r="O74" s="230" t="s">
        <v>301</v>
      </c>
    </row>
    <row r="75" spans="1:15" ht="25.5" customHeight="1">
      <c r="A75" s="189" t="s">
        <v>429</v>
      </c>
      <c r="B75" s="174" t="s">
        <v>421</v>
      </c>
      <c r="C75" s="174" t="s">
        <v>329</v>
      </c>
      <c r="D75" s="174">
        <v>5</v>
      </c>
      <c r="E75" s="174">
        <v>5</v>
      </c>
      <c r="F75" s="10" t="s">
        <v>457</v>
      </c>
      <c r="G75" s="229" t="s">
        <v>329</v>
      </c>
      <c r="H75" s="241">
        <v>8</v>
      </c>
      <c r="I75" s="241">
        <v>2</v>
      </c>
      <c r="J75" s="241">
        <v>60</v>
      </c>
      <c r="K75" s="241">
        <v>30</v>
      </c>
      <c r="L75" s="241" t="s">
        <v>365</v>
      </c>
      <c r="M75" s="241"/>
      <c r="N75" s="241" t="s">
        <v>29</v>
      </c>
      <c r="O75" s="230" t="s">
        <v>301</v>
      </c>
    </row>
    <row r="76" spans="1:15" ht="25.5" customHeight="1">
      <c r="A76" s="5"/>
      <c r="B76" s="64"/>
      <c r="C76" s="64"/>
      <c r="D76" s="64"/>
      <c r="E76" s="64"/>
      <c r="F76" s="231"/>
      <c r="G76" s="229"/>
      <c r="H76" s="229"/>
      <c r="I76" s="229"/>
      <c r="J76" s="229"/>
      <c r="K76" s="229"/>
      <c r="L76" s="229"/>
      <c r="M76" s="229"/>
      <c r="N76" s="229"/>
      <c r="O76" s="230"/>
    </row>
    <row r="77" spans="1:15" ht="61.5" customHeight="1">
      <c r="A77" s="5"/>
      <c r="B77" s="64"/>
      <c r="C77" s="64"/>
      <c r="D77" s="64"/>
      <c r="E77" s="64"/>
      <c r="F77" s="232" t="s">
        <v>446</v>
      </c>
      <c r="G77" s="229"/>
      <c r="H77" s="229"/>
      <c r="I77" s="229"/>
      <c r="J77" s="229"/>
      <c r="K77" s="229"/>
      <c r="L77" s="229"/>
      <c r="M77" s="229"/>
      <c r="N77" s="229"/>
      <c r="O77" s="230"/>
    </row>
    <row r="78" spans="1:15" ht="25.5" customHeight="1">
      <c r="A78" s="189" t="s">
        <v>429</v>
      </c>
      <c r="B78" s="174" t="s">
        <v>420</v>
      </c>
      <c r="C78" s="174" t="s">
        <v>329</v>
      </c>
      <c r="D78" s="174">
        <v>5</v>
      </c>
      <c r="E78" s="174">
        <v>5</v>
      </c>
      <c r="F78" s="231" t="s">
        <v>364</v>
      </c>
      <c r="G78" s="229" t="s">
        <v>329</v>
      </c>
      <c r="H78" s="241">
        <v>6</v>
      </c>
      <c r="I78" s="241">
        <v>2</v>
      </c>
      <c r="J78" s="241">
        <v>60</v>
      </c>
      <c r="K78" s="241">
        <v>30</v>
      </c>
      <c r="L78" s="241">
        <v>0</v>
      </c>
      <c r="M78" s="241"/>
      <c r="N78" s="241">
        <v>2</v>
      </c>
      <c r="O78" s="230" t="s">
        <v>301</v>
      </c>
    </row>
    <row r="79" spans="1:15" ht="25.5" customHeight="1">
      <c r="A79" s="189" t="s">
        <v>430</v>
      </c>
      <c r="B79" s="174" t="s">
        <v>420</v>
      </c>
      <c r="C79" s="174" t="s">
        <v>329</v>
      </c>
      <c r="D79" s="174">
        <v>5</v>
      </c>
      <c r="E79" s="174">
        <v>6</v>
      </c>
      <c r="F79" s="10" t="s">
        <v>363</v>
      </c>
      <c r="G79" s="229" t="s">
        <v>329</v>
      </c>
      <c r="H79" s="241">
        <v>7</v>
      </c>
      <c r="I79" s="241">
        <v>2</v>
      </c>
      <c r="J79" s="241">
        <v>60</v>
      </c>
      <c r="K79" s="241">
        <v>30</v>
      </c>
      <c r="L79" s="241">
        <v>0</v>
      </c>
      <c r="M79" s="241"/>
      <c r="N79" s="241">
        <v>2</v>
      </c>
      <c r="O79" s="230" t="s">
        <v>301</v>
      </c>
    </row>
    <row r="80" spans="1:15" ht="21" customHeight="1">
      <c r="A80" s="5"/>
      <c r="B80" s="64"/>
      <c r="C80" s="64"/>
      <c r="D80" s="64"/>
      <c r="E80" s="64"/>
      <c r="F80" s="233" t="s">
        <v>368</v>
      </c>
      <c r="G80" s="234"/>
      <c r="H80" s="234"/>
      <c r="I80" s="234"/>
      <c r="J80" s="234"/>
      <c r="K80" s="234"/>
      <c r="L80" s="234"/>
      <c r="M80" s="234"/>
      <c r="N80" s="234"/>
      <c r="O80" s="235"/>
    </row>
    <row r="81" spans="1:15" ht="63.75" customHeight="1" thickBot="1">
      <c r="A81" s="12"/>
      <c r="B81" s="228"/>
      <c r="C81" s="228"/>
      <c r="D81" s="228"/>
      <c r="E81" s="228"/>
      <c r="F81" s="176" t="s">
        <v>445</v>
      </c>
      <c r="G81" s="170"/>
      <c r="H81" s="170"/>
      <c r="I81" s="170"/>
      <c r="J81" s="170"/>
      <c r="K81" s="170"/>
      <c r="L81" s="170"/>
      <c r="M81" s="170"/>
      <c r="N81" s="170"/>
      <c r="O81" s="171"/>
    </row>
    <row r="82" spans="1:15" ht="31.5" customHeight="1">
      <c r="A82" s="189" t="s">
        <v>431</v>
      </c>
      <c r="B82" s="174" t="s">
        <v>412</v>
      </c>
      <c r="C82" s="174" t="s">
        <v>329</v>
      </c>
      <c r="D82" s="174">
        <v>5</v>
      </c>
      <c r="E82" s="174">
        <v>7</v>
      </c>
      <c r="F82" s="9" t="s">
        <v>362</v>
      </c>
      <c r="G82" s="145" t="s">
        <v>329</v>
      </c>
      <c r="H82" s="145">
        <v>5</v>
      </c>
      <c r="I82" s="145">
        <v>2</v>
      </c>
      <c r="J82" s="145">
        <v>60</v>
      </c>
      <c r="K82" s="145">
        <v>30</v>
      </c>
      <c r="L82" s="145">
        <v>0</v>
      </c>
      <c r="M82" s="145"/>
      <c r="N82" s="145">
        <v>2</v>
      </c>
      <c r="O82" s="4" t="s">
        <v>301</v>
      </c>
    </row>
    <row r="83" spans="1:15" ht="19.5" customHeight="1">
      <c r="A83" s="189" t="s">
        <v>432</v>
      </c>
      <c r="B83" s="174" t="s">
        <v>412</v>
      </c>
      <c r="C83" s="174" t="s">
        <v>329</v>
      </c>
      <c r="D83" s="174">
        <v>5</v>
      </c>
      <c r="E83" s="174">
        <v>8</v>
      </c>
      <c r="F83" s="10" t="s">
        <v>358</v>
      </c>
      <c r="G83" s="64" t="s">
        <v>329</v>
      </c>
      <c r="H83" s="64">
        <v>7</v>
      </c>
      <c r="I83" s="64">
        <v>2</v>
      </c>
      <c r="J83" s="64">
        <v>60</v>
      </c>
      <c r="K83" s="64">
        <v>30</v>
      </c>
      <c r="L83" s="64">
        <v>0</v>
      </c>
      <c r="M83" s="64"/>
      <c r="N83" s="64">
        <v>2</v>
      </c>
      <c r="O83" s="7" t="s">
        <v>301</v>
      </c>
    </row>
    <row r="84" spans="1:15" ht="19.5" customHeight="1">
      <c r="A84" s="5"/>
      <c r="B84" s="64"/>
      <c r="C84" s="64"/>
      <c r="D84" s="64"/>
      <c r="E84" s="64"/>
      <c r="F84" s="13" t="s">
        <v>368</v>
      </c>
      <c r="G84" s="64"/>
      <c r="H84" s="64"/>
      <c r="I84" s="64"/>
      <c r="J84" s="64"/>
      <c r="K84" s="64"/>
      <c r="L84" s="64"/>
      <c r="M84" s="64"/>
      <c r="N84" s="64"/>
      <c r="O84" s="7"/>
    </row>
    <row r="85" spans="1:15" ht="19.5" customHeight="1">
      <c r="A85" s="5"/>
      <c r="B85" s="64"/>
      <c r="C85" s="64"/>
      <c r="D85" s="64"/>
      <c r="E85" s="64"/>
      <c r="F85" s="10"/>
      <c r="G85" s="64"/>
      <c r="H85" s="64"/>
      <c r="I85" s="64"/>
      <c r="J85" s="64"/>
      <c r="K85" s="64"/>
      <c r="L85" s="64"/>
      <c r="M85" s="64"/>
      <c r="N85" s="64"/>
      <c r="O85" s="7"/>
    </row>
    <row r="86" spans="1:15" ht="17.25" customHeight="1" thickBot="1">
      <c r="A86" s="332" t="s">
        <v>46</v>
      </c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4"/>
    </row>
    <row r="87" spans="1:15" ht="19.5" customHeight="1">
      <c r="A87" s="190" t="s">
        <v>433</v>
      </c>
      <c r="B87" s="178" t="s">
        <v>372</v>
      </c>
      <c r="C87" s="178" t="s">
        <v>372</v>
      </c>
      <c r="D87" s="178">
        <v>5</v>
      </c>
      <c r="E87" s="178">
        <v>9</v>
      </c>
      <c r="F87" s="177" t="s">
        <v>353</v>
      </c>
      <c r="G87" s="178" t="s">
        <v>372</v>
      </c>
      <c r="H87" s="178">
        <v>1</v>
      </c>
      <c r="I87" s="178">
        <v>0</v>
      </c>
      <c r="J87" s="178">
        <v>30</v>
      </c>
      <c r="K87" s="178">
        <v>0</v>
      </c>
      <c r="L87" s="178">
        <v>30</v>
      </c>
      <c r="M87" s="178"/>
      <c r="N87" s="178">
        <v>2</v>
      </c>
      <c r="O87" s="179" t="s">
        <v>319</v>
      </c>
    </row>
    <row r="88" spans="1:15" ht="19.5" customHeight="1">
      <c r="A88" s="189" t="s">
        <v>367</v>
      </c>
      <c r="B88" s="174" t="s">
        <v>372</v>
      </c>
      <c r="C88" s="174" t="s">
        <v>372</v>
      </c>
      <c r="D88" s="174">
        <v>6</v>
      </c>
      <c r="E88" s="174">
        <v>0</v>
      </c>
      <c r="F88" s="180" t="s">
        <v>353</v>
      </c>
      <c r="G88" s="174" t="s">
        <v>372</v>
      </c>
      <c r="H88" s="174">
        <v>2</v>
      </c>
      <c r="I88" s="174">
        <v>2</v>
      </c>
      <c r="J88" s="174">
        <v>30</v>
      </c>
      <c r="K88" s="174">
        <v>0</v>
      </c>
      <c r="L88" s="174">
        <v>30</v>
      </c>
      <c r="M88" s="174"/>
      <c r="N88" s="174">
        <v>2</v>
      </c>
      <c r="O88" s="181" t="s">
        <v>299</v>
      </c>
    </row>
    <row r="89" spans="1:15" ht="19.5" customHeight="1">
      <c r="A89" s="189" t="s">
        <v>434</v>
      </c>
      <c r="B89" s="174" t="s">
        <v>421</v>
      </c>
      <c r="C89" s="174" t="s">
        <v>372</v>
      </c>
      <c r="D89" s="174">
        <v>6</v>
      </c>
      <c r="E89" s="174">
        <v>1</v>
      </c>
      <c r="F89" s="180" t="s">
        <v>354</v>
      </c>
      <c r="G89" s="174" t="s">
        <v>372</v>
      </c>
      <c r="H89" s="174">
        <v>2</v>
      </c>
      <c r="I89" s="174">
        <v>2</v>
      </c>
      <c r="J89" s="174">
        <v>60</v>
      </c>
      <c r="K89" s="174">
        <v>0</v>
      </c>
      <c r="L89" s="174">
        <v>30</v>
      </c>
      <c r="M89" s="174"/>
      <c r="N89" s="174">
        <v>2</v>
      </c>
      <c r="O89" s="181" t="s">
        <v>301</v>
      </c>
    </row>
    <row r="90" spans="1:15" ht="19.5" customHeight="1">
      <c r="A90" s="189" t="s">
        <v>435</v>
      </c>
      <c r="B90" s="174" t="s">
        <v>372</v>
      </c>
      <c r="C90" s="174" t="s">
        <v>372</v>
      </c>
      <c r="D90" s="174">
        <v>6</v>
      </c>
      <c r="E90" s="174">
        <v>2</v>
      </c>
      <c r="F90" s="180" t="s">
        <v>355</v>
      </c>
      <c r="G90" s="174" t="s">
        <v>372</v>
      </c>
      <c r="H90" s="174">
        <v>3</v>
      </c>
      <c r="I90" s="174">
        <v>2</v>
      </c>
      <c r="J90" s="174">
        <v>60</v>
      </c>
      <c r="K90" s="174">
        <v>0</v>
      </c>
      <c r="L90" s="174">
        <v>30</v>
      </c>
      <c r="M90" s="174"/>
      <c r="N90" s="174">
        <v>2</v>
      </c>
      <c r="O90" s="181" t="s">
        <v>301</v>
      </c>
    </row>
    <row r="91" spans="1:15" ht="19.5" customHeight="1">
      <c r="A91" s="189" t="s">
        <v>436</v>
      </c>
      <c r="B91" s="174" t="s">
        <v>372</v>
      </c>
      <c r="C91" s="174" t="s">
        <v>372</v>
      </c>
      <c r="D91" s="174">
        <v>6</v>
      </c>
      <c r="E91" s="174">
        <v>3</v>
      </c>
      <c r="F91" s="180" t="s">
        <v>355</v>
      </c>
      <c r="G91" s="174" t="s">
        <v>372</v>
      </c>
      <c r="H91" s="174">
        <v>4</v>
      </c>
      <c r="I91" s="174">
        <v>2</v>
      </c>
      <c r="J91" s="174">
        <v>60</v>
      </c>
      <c r="K91" s="174">
        <v>0</v>
      </c>
      <c r="L91" s="174">
        <v>30</v>
      </c>
      <c r="M91" s="174"/>
      <c r="N91" s="174">
        <v>2</v>
      </c>
      <c r="O91" s="181" t="s">
        <v>301</v>
      </c>
    </row>
    <row r="92" spans="1:15" ht="19.5" customHeight="1" thickBot="1">
      <c r="A92" s="144" t="s">
        <v>437</v>
      </c>
      <c r="B92" s="146" t="s">
        <v>420</v>
      </c>
      <c r="C92" s="146" t="s">
        <v>372</v>
      </c>
      <c r="D92" s="146">
        <v>6</v>
      </c>
      <c r="E92" s="146">
        <v>4</v>
      </c>
      <c r="F92" s="11" t="s">
        <v>472</v>
      </c>
      <c r="G92" s="146" t="s">
        <v>372</v>
      </c>
      <c r="H92" s="146">
        <v>8</v>
      </c>
      <c r="I92" s="146">
        <v>1</v>
      </c>
      <c r="J92" s="146">
        <v>30</v>
      </c>
      <c r="K92" s="146">
        <v>0</v>
      </c>
      <c r="L92" s="146">
        <v>15</v>
      </c>
      <c r="M92" s="146"/>
      <c r="N92" s="146">
        <v>1</v>
      </c>
      <c r="O92" s="8" t="s">
        <v>301</v>
      </c>
    </row>
    <row r="93" spans="1:15" ht="15">
      <c r="A93" s="236" t="s">
        <v>438</v>
      </c>
      <c r="B93" s="145" t="s">
        <v>418</v>
      </c>
      <c r="C93" s="145" t="s">
        <v>372</v>
      </c>
      <c r="D93" s="145">
        <v>6</v>
      </c>
      <c r="E93" s="145">
        <v>5</v>
      </c>
      <c r="F93" s="9" t="s">
        <v>463</v>
      </c>
      <c r="G93" s="145" t="s">
        <v>372</v>
      </c>
      <c r="H93" s="145">
        <v>1</v>
      </c>
      <c r="I93" s="145">
        <v>0</v>
      </c>
      <c r="J93" s="145">
        <v>120</v>
      </c>
      <c r="K93" s="145">
        <v>0</v>
      </c>
      <c r="L93" s="145">
        <v>60</v>
      </c>
      <c r="M93" s="145"/>
      <c r="N93" s="145">
        <v>4</v>
      </c>
      <c r="O93" s="243" t="s">
        <v>319</v>
      </c>
    </row>
    <row r="94" spans="1:15" ht="15">
      <c r="A94" s="63" t="s">
        <v>439</v>
      </c>
      <c r="B94" s="64" t="s">
        <v>418</v>
      </c>
      <c r="C94" s="64" t="s">
        <v>372</v>
      </c>
      <c r="D94" s="64">
        <v>6</v>
      </c>
      <c r="E94" s="64">
        <v>7</v>
      </c>
      <c r="F94" s="10" t="s">
        <v>458</v>
      </c>
      <c r="G94" s="64" t="s">
        <v>372</v>
      </c>
      <c r="H94" s="64">
        <v>2</v>
      </c>
      <c r="I94" s="64">
        <v>8</v>
      </c>
      <c r="J94" s="64">
        <v>120</v>
      </c>
      <c r="K94" s="64">
        <v>0</v>
      </c>
      <c r="L94" s="64">
        <v>60</v>
      </c>
      <c r="M94" s="64"/>
      <c r="N94" s="64">
        <v>4</v>
      </c>
      <c r="O94" s="244" t="s">
        <v>301</v>
      </c>
    </row>
    <row r="95" spans="1:15" ht="15">
      <c r="A95" s="63" t="s">
        <v>459</v>
      </c>
      <c r="B95" s="64" t="s">
        <v>418</v>
      </c>
      <c r="C95" s="64" t="s">
        <v>372</v>
      </c>
      <c r="D95" s="64">
        <v>6</v>
      </c>
      <c r="E95" s="64">
        <v>8</v>
      </c>
      <c r="F95" s="10" t="s">
        <v>458</v>
      </c>
      <c r="G95" s="64" t="s">
        <v>372</v>
      </c>
      <c r="H95" s="64">
        <v>3</v>
      </c>
      <c r="I95" s="64">
        <v>0</v>
      </c>
      <c r="J95" s="64">
        <v>120</v>
      </c>
      <c r="K95" s="64">
        <v>0</v>
      </c>
      <c r="L95" s="64">
        <v>60</v>
      </c>
      <c r="M95" s="64"/>
      <c r="N95" s="64">
        <v>4</v>
      </c>
      <c r="O95" s="244" t="s">
        <v>319</v>
      </c>
    </row>
    <row r="96" spans="1:15" ht="15">
      <c r="A96" s="63" t="s">
        <v>460</v>
      </c>
      <c r="B96" s="64" t="s">
        <v>418</v>
      </c>
      <c r="C96" s="64" t="s">
        <v>372</v>
      </c>
      <c r="D96" s="64">
        <v>6</v>
      </c>
      <c r="E96" s="64">
        <v>9</v>
      </c>
      <c r="F96" s="10" t="s">
        <v>458</v>
      </c>
      <c r="G96" s="64" t="s">
        <v>372</v>
      </c>
      <c r="H96" s="64">
        <v>4</v>
      </c>
      <c r="I96" s="64">
        <v>8</v>
      </c>
      <c r="J96" s="64">
        <v>120</v>
      </c>
      <c r="K96" s="64">
        <v>0</v>
      </c>
      <c r="L96" s="64">
        <v>60</v>
      </c>
      <c r="M96" s="64"/>
      <c r="N96" s="64">
        <v>4</v>
      </c>
      <c r="O96" s="244" t="s">
        <v>301</v>
      </c>
    </row>
    <row r="97" spans="1:15" ht="15">
      <c r="A97" s="335" t="s">
        <v>464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</row>
    <row r="98" spans="1:15" s="151" customFormat="1" ht="15">
      <c r="A98" s="335" t="s">
        <v>473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</row>
    <row r="99" spans="1:15" ht="15">
      <c r="A99" s="131"/>
      <c r="B99" s="132"/>
      <c r="C99" s="132"/>
      <c r="D99" s="132"/>
      <c r="E99" s="132"/>
      <c r="F99" s="133"/>
      <c r="G99" s="132"/>
      <c r="H99" s="132"/>
      <c r="I99" s="132"/>
      <c r="J99" s="132"/>
      <c r="K99" s="132"/>
      <c r="L99" s="132"/>
      <c r="M99" s="132"/>
      <c r="N99" s="132"/>
      <c r="O99" s="134"/>
    </row>
    <row r="100" ht="15.75" thickBot="1"/>
    <row r="101" spans="1:15" ht="15.75" customHeight="1" thickBot="1">
      <c r="A101" s="315" t="s">
        <v>38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7"/>
    </row>
    <row r="102" spans="1:15" ht="30" customHeight="1">
      <c r="A102" s="330" t="s">
        <v>15</v>
      </c>
      <c r="B102" s="324" t="s">
        <v>40</v>
      </c>
      <c r="C102" s="325"/>
      <c r="D102" s="325"/>
      <c r="E102" s="326"/>
      <c r="F102" s="324" t="s">
        <v>271</v>
      </c>
      <c r="G102" s="325"/>
      <c r="H102" s="325"/>
      <c r="I102" s="326"/>
      <c r="J102" s="318" t="s">
        <v>18</v>
      </c>
      <c r="K102" s="318" t="s">
        <v>43</v>
      </c>
      <c r="L102" s="318" t="s">
        <v>42</v>
      </c>
      <c r="M102" s="318" t="s">
        <v>41</v>
      </c>
      <c r="N102" s="320" t="s">
        <v>39</v>
      </c>
      <c r="O102" s="322" t="s">
        <v>44</v>
      </c>
    </row>
    <row r="103" spans="1:15" ht="30" customHeight="1" thickBot="1">
      <c r="A103" s="331"/>
      <c r="B103" s="327"/>
      <c r="C103" s="328"/>
      <c r="D103" s="328"/>
      <c r="E103" s="329"/>
      <c r="F103" s="327"/>
      <c r="G103" s="328"/>
      <c r="H103" s="328"/>
      <c r="I103" s="329"/>
      <c r="J103" s="319"/>
      <c r="K103" s="319"/>
      <c r="L103" s="319"/>
      <c r="M103" s="319"/>
      <c r="N103" s="321"/>
      <c r="O103" s="323"/>
    </row>
    <row r="104" spans="1:15" ht="20.25" customHeight="1">
      <c r="A104" s="191" t="s">
        <v>437</v>
      </c>
      <c r="B104" s="174" t="s">
        <v>420</v>
      </c>
      <c r="C104" s="174" t="s">
        <v>300</v>
      </c>
      <c r="D104" s="174">
        <v>6</v>
      </c>
      <c r="E104" s="174">
        <v>4</v>
      </c>
      <c r="F104" s="173" t="s">
        <v>333</v>
      </c>
      <c r="G104" s="132"/>
      <c r="H104" s="132"/>
      <c r="I104" s="172"/>
      <c r="J104" s="174" t="s">
        <v>300</v>
      </c>
      <c r="K104" s="174">
        <v>6</v>
      </c>
      <c r="L104" s="174">
        <v>4</v>
      </c>
      <c r="M104" s="174"/>
      <c r="N104" s="174">
        <v>30</v>
      </c>
      <c r="O104" s="175" t="s">
        <v>299</v>
      </c>
    </row>
    <row r="105" spans="1:15" ht="19.5" customHeight="1">
      <c r="A105" s="189" t="s">
        <v>438</v>
      </c>
      <c r="B105" s="174" t="s">
        <v>420</v>
      </c>
      <c r="C105" s="174" t="s">
        <v>300</v>
      </c>
      <c r="D105" s="174">
        <v>6</v>
      </c>
      <c r="E105" s="174">
        <v>5</v>
      </c>
      <c r="F105" s="363" t="s">
        <v>335</v>
      </c>
      <c r="G105" s="364"/>
      <c r="H105" s="364"/>
      <c r="I105" s="365"/>
      <c r="J105" s="174" t="s">
        <v>300</v>
      </c>
      <c r="K105" s="174">
        <v>7</v>
      </c>
      <c r="L105" s="174">
        <v>4</v>
      </c>
      <c r="M105" s="174"/>
      <c r="N105" s="174">
        <v>60</v>
      </c>
      <c r="O105" s="175" t="s">
        <v>301</v>
      </c>
    </row>
    <row r="106" spans="1:15" ht="19.5" customHeight="1">
      <c r="A106" s="189" t="s">
        <v>439</v>
      </c>
      <c r="B106" s="174" t="s">
        <v>420</v>
      </c>
      <c r="C106" s="174" t="s">
        <v>300</v>
      </c>
      <c r="D106" s="174">
        <v>6</v>
      </c>
      <c r="E106" s="174">
        <v>6</v>
      </c>
      <c r="F106" s="363" t="s">
        <v>447</v>
      </c>
      <c r="G106" s="364"/>
      <c r="H106" s="364"/>
      <c r="I106" s="365"/>
      <c r="J106" s="174" t="s">
        <v>300</v>
      </c>
      <c r="K106" s="174">
        <v>8</v>
      </c>
      <c r="L106" s="174">
        <v>6</v>
      </c>
      <c r="M106" s="174"/>
      <c r="N106" s="174">
        <v>90</v>
      </c>
      <c r="O106" s="175" t="s">
        <v>301</v>
      </c>
    </row>
    <row r="107" ht="15.75" thickBot="1"/>
    <row r="108" spans="1:15" ht="15.75" thickBot="1">
      <c r="A108" s="369" t="s">
        <v>35</v>
      </c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1"/>
    </row>
    <row r="109" spans="1:15" ht="15">
      <c r="A109" s="372" t="s">
        <v>15</v>
      </c>
      <c r="B109" s="374" t="s">
        <v>36</v>
      </c>
      <c r="C109" s="374"/>
      <c r="D109" s="374"/>
      <c r="E109" s="374"/>
      <c r="F109" s="374"/>
      <c r="G109" s="374"/>
      <c r="H109" s="374"/>
      <c r="I109" s="374"/>
      <c r="J109" s="376" t="s">
        <v>42</v>
      </c>
      <c r="K109" s="376"/>
      <c r="L109" s="376" t="s">
        <v>47</v>
      </c>
      <c r="M109" s="376"/>
      <c r="N109" s="376" t="s">
        <v>37</v>
      </c>
      <c r="O109" s="377"/>
    </row>
    <row r="110" spans="1:15" ht="15.75" thickBot="1">
      <c r="A110" s="373"/>
      <c r="B110" s="375"/>
      <c r="C110" s="375"/>
      <c r="D110" s="375"/>
      <c r="E110" s="375"/>
      <c r="F110" s="375"/>
      <c r="G110" s="375"/>
      <c r="H110" s="375"/>
      <c r="I110" s="375"/>
      <c r="J110" s="378"/>
      <c r="K110" s="378"/>
      <c r="L110" s="378"/>
      <c r="M110" s="378"/>
      <c r="N110" s="378"/>
      <c r="O110" s="379"/>
    </row>
    <row r="111" spans="1:15" ht="15.75" customHeight="1">
      <c r="A111" s="12" t="s">
        <v>28</v>
      </c>
      <c r="B111" s="359" t="s">
        <v>350</v>
      </c>
      <c r="C111" s="359"/>
      <c r="D111" s="359"/>
      <c r="E111" s="359"/>
      <c r="F111" s="359"/>
      <c r="G111" s="359"/>
      <c r="H111" s="359"/>
      <c r="I111" s="359"/>
      <c r="J111" s="336">
        <v>10</v>
      </c>
      <c r="K111" s="340"/>
      <c r="L111" s="336" t="s">
        <v>351</v>
      </c>
      <c r="M111" s="340"/>
      <c r="N111" s="336" t="s">
        <v>352</v>
      </c>
      <c r="O111" s="337"/>
    </row>
    <row r="112" spans="1:15" ht="22.5" customHeight="1">
      <c r="A112" s="5">
        <v>2</v>
      </c>
      <c r="B112" s="366" t="s">
        <v>471</v>
      </c>
      <c r="C112" s="367"/>
      <c r="D112" s="367"/>
      <c r="E112" s="367"/>
      <c r="F112" s="367"/>
      <c r="G112" s="367"/>
      <c r="H112" s="367"/>
      <c r="I112" s="368"/>
      <c r="J112" s="338"/>
      <c r="K112" s="341"/>
      <c r="L112" s="338"/>
      <c r="M112" s="341"/>
      <c r="N112" s="338"/>
      <c r="O112" s="339"/>
    </row>
    <row r="113" spans="1:15" ht="6.75" customHeight="1">
      <c r="A113" s="5">
        <v>3</v>
      </c>
      <c r="B113" s="360"/>
      <c r="C113" s="361"/>
      <c r="D113" s="361"/>
      <c r="E113" s="361"/>
      <c r="F113" s="361"/>
      <c r="G113" s="361"/>
      <c r="H113" s="361"/>
      <c r="I113" s="362"/>
      <c r="J113" s="338"/>
      <c r="K113" s="341"/>
      <c r="L113" s="338"/>
      <c r="M113" s="341"/>
      <c r="N113" s="338"/>
      <c r="O113" s="339"/>
    </row>
    <row r="114" spans="1:15" ht="12.75" customHeight="1" thickBot="1">
      <c r="A114" s="65">
        <v>4</v>
      </c>
      <c r="B114" s="353"/>
      <c r="C114" s="354"/>
      <c r="D114" s="354"/>
      <c r="E114" s="354"/>
      <c r="F114" s="354"/>
      <c r="G114" s="354"/>
      <c r="H114" s="354"/>
      <c r="I114" s="355"/>
      <c r="J114" s="350"/>
      <c r="K114" s="351"/>
      <c r="L114" s="350"/>
      <c r="M114" s="351"/>
      <c r="N114" s="350"/>
      <c r="O114" s="352"/>
    </row>
    <row r="115" spans="1:15" ht="19.5" customHeight="1" thickBot="1">
      <c r="A115" s="344" t="s">
        <v>48</v>
      </c>
      <c r="B115" s="345"/>
      <c r="C115" s="345"/>
      <c r="D115" s="345"/>
      <c r="E115" s="345"/>
      <c r="F115" s="345"/>
      <c r="G115" s="345"/>
      <c r="H115" s="345"/>
      <c r="I115" s="346"/>
      <c r="J115" s="347">
        <v>10</v>
      </c>
      <c r="K115" s="348"/>
      <c r="L115" s="348"/>
      <c r="M115" s="348"/>
      <c r="N115" s="348"/>
      <c r="O115" s="349"/>
    </row>
    <row r="116" spans="1:15" ht="19.5" customHeight="1">
      <c r="A116" s="343" t="s">
        <v>474</v>
      </c>
      <c r="B116" s="343"/>
      <c r="C116" s="343"/>
      <c r="D116" s="343"/>
      <c r="E116" s="343"/>
      <c r="F116" s="343"/>
      <c r="G116" s="343"/>
      <c r="H116" s="343"/>
      <c r="I116" s="343"/>
      <c r="J116" s="152"/>
      <c r="K116" s="152"/>
      <c r="L116" s="342" t="s">
        <v>258</v>
      </c>
      <c r="M116" s="342"/>
      <c r="N116" s="342"/>
      <c r="O116" s="342"/>
    </row>
  </sheetData>
  <sheetProtection formatCells="0" formatRows="0" insertRows="0" insertHyperlinks="0" deleteColumns="0" deleteRows="0" selectLockedCells="1" sort="0" autoFilter="0" pivotTables="0"/>
  <protectedRanges>
    <protectedRange sqref="F7:F61 F70:O72 F79:F83 F73:F75 G7:O69 F63:F69 F85:F96 G73:O96 A7:E96 A99:O114" name="UP Content"/>
    <protectedRange sqref="A111:O114" name="unlock"/>
  </protectedRanges>
  <mergeCells count="56">
    <mergeCell ref="N113:O113"/>
    <mergeCell ref="L113:M113"/>
    <mergeCell ref="A1:D1"/>
    <mergeCell ref="L112:M112"/>
    <mergeCell ref="J113:K113"/>
    <mergeCell ref="B111:I111"/>
    <mergeCell ref="B113:I113"/>
    <mergeCell ref="F105:I105"/>
    <mergeCell ref="F106:I106"/>
    <mergeCell ref="B112:I112"/>
    <mergeCell ref="L114:M114"/>
    <mergeCell ref="J114:K114"/>
    <mergeCell ref="N114:O114"/>
    <mergeCell ref="B114:I114"/>
    <mergeCell ref="L116:O116"/>
    <mergeCell ref="A116:I116"/>
    <mergeCell ref="A115:I115"/>
    <mergeCell ref="J115:O115"/>
    <mergeCell ref="N112:O112"/>
    <mergeCell ref="J111:K111"/>
    <mergeCell ref="L111:M111"/>
    <mergeCell ref="J112:K112"/>
    <mergeCell ref="A86:O86"/>
    <mergeCell ref="A98:O98"/>
    <mergeCell ref="A97:O97"/>
    <mergeCell ref="N111:O111"/>
    <mergeCell ref="A108:O108"/>
    <mergeCell ref="A109:A110"/>
    <mergeCell ref="B109:I110"/>
    <mergeCell ref="N109:O110"/>
    <mergeCell ref="L109:M110"/>
    <mergeCell ref="J109:K110"/>
    <mergeCell ref="A101:O101"/>
    <mergeCell ref="L102:L103"/>
    <mergeCell ref="M102:M103"/>
    <mergeCell ref="N102:N103"/>
    <mergeCell ref="O102:O103"/>
    <mergeCell ref="F102:I103"/>
    <mergeCell ref="A102:A103"/>
    <mergeCell ref="B102:E103"/>
    <mergeCell ref="J102:J103"/>
    <mergeCell ref="K102:K103"/>
    <mergeCell ref="N3:N4"/>
    <mergeCell ref="O3:O4"/>
    <mergeCell ref="B5:E5"/>
    <mergeCell ref="A6:O6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</mergeCells>
  <printOptions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4">
      <selection activeCell="T14" sqref="T14:X14"/>
    </sheetView>
  </sheetViews>
  <sheetFormatPr defaultColWidth="9.140625" defaultRowHeight="15"/>
  <cols>
    <col min="1" max="1" width="11.00390625" style="142" customWidth="1"/>
    <col min="2" max="31" width="3.28125" style="142" customWidth="1"/>
    <col min="32" max="32" width="2.140625" style="142" customWidth="1"/>
    <col min="33" max="33" width="1.8515625" style="142" customWidth="1"/>
    <col min="34" max="34" width="2.140625" style="142" customWidth="1"/>
    <col min="35" max="40" width="3.28125" style="13" customWidth="1"/>
    <col min="41" max="16384" width="9.140625" style="13" customWidth="1"/>
  </cols>
  <sheetData>
    <row r="1" spans="1:40" s="147" customFormat="1" ht="15">
      <c r="A1" s="380" t="s">
        <v>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s="147" customFormat="1" ht="15.75">
      <c r="A2" s="381" t="s">
        <v>50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</row>
    <row r="3" spans="1:40" s="147" customFormat="1" ht="15">
      <c r="A3" s="382" t="str">
        <f>CONCATENATE("Специалност ",'Титулна страница'!A18," ",'Титулна страница'!A20)</f>
        <v>Специалност Руска филология 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</row>
    <row r="4" spans="1:40" s="147" customFormat="1" ht="17.25" customHeight="1" thickBot="1">
      <c r="A4" s="383" t="s">
        <v>73</v>
      </c>
      <c r="B4" s="383"/>
      <c r="C4" s="383"/>
      <c r="D4" s="383"/>
      <c r="E4" s="383"/>
      <c r="F4" s="383" t="str">
        <f>IF('Титулна страница'!D22=0," ",'Титулна страница'!D22)</f>
        <v>редовна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143"/>
      <c r="V4" s="384" t="s">
        <v>256</v>
      </c>
      <c r="W4" s="384"/>
      <c r="X4" s="384"/>
      <c r="Y4" s="384"/>
      <c r="Z4" s="384"/>
      <c r="AA4" s="384"/>
      <c r="AB4" s="384"/>
      <c r="AC4" s="384"/>
      <c r="AD4" s="384"/>
      <c r="AE4" s="384"/>
      <c r="AF4" s="385" t="str">
        <f>IF('Титулна страница'!I24=0," ",'Титулна страница'!I24)</f>
        <v>8 /осем/ семестъра</v>
      </c>
      <c r="AG4" s="384"/>
      <c r="AH4" s="384"/>
      <c r="AI4" s="384"/>
      <c r="AJ4" s="384"/>
      <c r="AK4" s="384"/>
      <c r="AL4" s="384"/>
      <c r="AM4" s="384"/>
      <c r="AN4" s="384"/>
    </row>
    <row r="5" spans="1:40" ht="15.75" customHeight="1" thickBot="1">
      <c r="A5" s="392" t="s">
        <v>51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4"/>
    </row>
    <row r="6" spans="1:40" ht="15">
      <c r="A6" s="395" t="s">
        <v>52</v>
      </c>
      <c r="B6" s="389" t="s">
        <v>53</v>
      </c>
      <c r="C6" s="390"/>
      <c r="D6" s="391"/>
      <c r="E6" s="389" t="s">
        <v>54</v>
      </c>
      <c r="F6" s="390"/>
      <c r="G6" s="391"/>
      <c r="H6" s="389" t="s">
        <v>55</v>
      </c>
      <c r="I6" s="397"/>
      <c r="J6" s="398"/>
      <c r="K6" s="389" t="s">
        <v>56</v>
      </c>
      <c r="L6" s="390"/>
      <c r="M6" s="391"/>
      <c r="N6" s="389" t="s">
        <v>57</v>
      </c>
      <c r="O6" s="390"/>
      <c r="P6" s="391"/>
      <c r="Q6" s="389" t="s">
        <v>58</v>
      </c>
      <c r="R6" s="390"/>
      <c r="S6" s="391"/>
      <c r="T6" s="389" t="s">
        <v>59</v>
      </c>
      <c r="U6" s="390"/>
      <c r="V6" s="391"/>
      <c r="W6" s="389" t="s">
        <v>60</v>
      </c>
      <c r="X6" s="390"/>
      <c r="Y6" s="391"/>
      <c r="Z6" s="389" t="s">
        <v>61</v>
      </c>
      <c r="AA6" s="390"/>
      <c r="AB6" s="391"/>
      <c r="AC6" s="389" t="s">
        <v>62</v>
      </c>
      <c r="AD6" s="390"/>
      <c r="AE6" s="391"/>
      <c r="AF6" s="386" t="s">
        <v>188</v>
      </c>
      <c r="AG6" s="387"/>
      <c r="AH6" s="388"/>
      <c r="AI6" s="389" t="s">
        <v>189</v>
      </c>
      <c r="AJ6" s="390"/>
      <c r="AK6" s="391"/>
      <c r="AL6" s="386" t="s">
        <v>63</v>
      </c>
      <c r="AM6" s="387"/>
      <c r="AN6" s="388"/>
    </row>
    <row r="7" spans="1:40" ht="62.25" thickBot="1">
      <c r="A7" s="396"/>
      <c r="B7" s="153" t="s">
        <v>270</v>
      </c>
      <c r="C7" s="154" t="s">
        <v>64</v>
      </c>
      <c r="D7" s="155" t="s">
        <v>65</v>
      </c>
      <c r="E7" s="153" t="s">
        <v>270</v>
      </c>
      <c r="F7" s="154" t="s">
        <v>64</v>
      </c>
      <c r="G7" s="155" t="s">
        <v>65</v>
      </c>
      <c r="H7" s="153" t="s">
        <v>270</v>
      </c>
      <c r="I7" s="154" t="s">
        <v>64</v>
      </c>
      <c r="J7" s="155" t="s">
        <v>65</v>
      </c>
      <c r="K7" s="153" t="s">
        <v>270</v>
      </c>
      <c r="L7" s="154" t="s">
        <v>64</v>
      </c>
      <c r="M7" s="155" t="s">
        <v>65</v>
      </c>
      <c r="N7" s="153" t="s">
        <v>270</v>
      </c>
      <c r="O7" s="154" t="s">
        <v>64</v>
      </c>
      <c r="P7" s="155" t="s">
        <v>65</v>
      </c>
      <c r="Q7" s="153" t="s">
        <v>270</v>
      </c>
      <c r="R7" s="154" t="s">
        <v>64</v>
      </c>
      <c r="S7" s="155" t="s">
        <v>65</v>
      </c>
      <c r="T7" s="153" t="s">
        <v>270</v>
      </c>
      <c r="U7" s="154" t="s">
        <v>64</v>
      </c>
      <c r="V7" s="155" t="s">
        <v>65</v>
      </c>
      <c r="W7" s="153" t="s">
        <v>270</v>
      </c>
      <c r="X7" s="154" t="s">
        <v>64</v>
      </c>
      <c r="Y7" s="155" t="s">
        <v>65</v>
      </c>
      <c r="Z7" s="153" t="s">
        <v>270</v>
      </c>
      <c r="AA7" s="154" t="s">
        <v>64</v>
      </c>
      <c r="AB7" s="155" t="s">
        <v>65</v>
      </c>
      <c r="AC7" s="153" t="s">
        <v>270</v>
      </c>
      <c r="AD7" s="154" t="s">
        <v>64</v>
      </c>
      <c r="AE7" s="155" t="s">
        <v>65</v>
      </c>
      <c r="AF7" s="153" t="s">
        <v>270</v>
      </c>
      <c r="AG7" s="154" t="s">
        <v>64</v>
      </c>
      <c r="AH7" s="155" t="s">
        <v>65</v>
      </c>
      <c r="AI7" s="153" t="s">
        <v>270</v>
      </c>
      <c r="AJ7" s="154" t="s">
        <v>64</v>
      </c>
      <c r="AK7" s="155" t="s">
        <v>65</v>
      </c>
      <c r="AL7" s="156" t="s">
        <v>270</v>
      </c>
      <c r="AM7" s="157" t="s">
        <v>64</v>
      </c>
      <c r="AN7" s="120" t="s">
        <v>65</v>
      </c>
    </row>
    <row r="8" spans="1:40" ht="37.5" customHeight="1">
      <c r="A8" s="135" t="s">
        <v>26</v>
      </c>
      <c r="B8" s="43">
        <v>375</v>
      </c>
      <c r="C8" s="44">
        <v>30</v>
      </c>
      <c r="D8" s="45">
        <v>5</v>
      </c>
      <c r="E8" s="43">
        <v>360</v>
      </c>
      <c r="F8" s="44">
        <v>30</v>
      </c>
      <c r="G8" s="45">
        <v>5</v>
      </c>
      <c r="H8" s="43">
        <v>315</v>
      </c>
      <c r="I8" s="44">
        <v>28</v>
      </c>
      <c r="J8" s="45">
        <v>5</v>
      </c>
      <c r="K8" s="43">
        <v>360</v>
      </c>
      <c r="L8" s="44">
        <v>28</v>
      </c>
      <c r="M8" s="45">
        <v>5</v>
      </c>
      <c r="N8" s="43">
        <v>345</v>
      </c>
      <c r="O8" s="44">
        <v>28</v>
      </c>
      <c r="P8" s="45">
        <v>5</v>
      </c>
      <c r="Q8" s="43">
        <v>360</v>
      </c>
      <c r="R8" s="44">
        <v>28</v>
      </c>
      <c r="S8" s="45">
        <v>5</v>
      </c>
      <c r="T8" s="43">
        <v>360</v>
      </c>
      <c r="U8" s="44">
        <v>28</v>
      </c>
      <c r="V8" s="45">
        <v>6</v>
      </c>
      <c r="W8" s="43">
        <v>285</v>
      </c>
      <c r="X8" s="44">
        <v>20</v>
      </c>
      <c r="Y8" s="45">
        <v>5</v>
      </c>
      <c r="Z8" s="43"/>
      <c r="AA8" s="44"/>
      <c r="AB8" s="45"/>
      <c r="AC8" s="43"/>
      <c r="AD8" s="44"/>
      <c r="AE8" s="45"/>
      <c r="AF8" s="46"/>
      <c r="AG8" s="47"/>
      <c r="AH8" s="48"/>
      <c r="AI8" s="121"/>
      <c r="AJ8" s="122"/>
      <c r="AK8" s="123"/>
      <c r="AL8" s="112">
        <f aca="true" t="shared" si="0" ref="AL8:AN10">IF(SUM(AI8,AF8,AC8,Z8,W8,T8,Q8,N8,K8,H8,E8,B8)=0," ",SUM(AI8,AF8,AC8,Z8,W8,T8,Q8,N8,K8,H8,E8,B8))</f>
        <v>2760</v>
      </c>
      <c r="AM8" s="113">
        <f t="shared" si="0"/>
        <v>220</v>
      </c>
      <c r="AN8" s="114">
        <f t="shared" si="0"/>
        <v>41</v>
      </c>
    </row>
    <row r="9" spans="1:40" ht="37.5" customHeight="1">
      <c r="A9" s="136" t="s">
        <v>66</v>
      </c>
      <c r="B9" s="49"/>
      <c r="C9" s="50"/>
      <c r="D9" s="51"/>
      <c r="E9" s="52"/>
      <c r="F9" s="50"/>
      <c r="G9" s="51"/>
      <c r="H9" s="49">
        <v>30</v>
      </c>
      <c r="I9" s="50">
        <v>2</v>
      </c>
      <c r="J9" s="51">
        <v>1</v>
      </c>
      <c r="K9" s="49">
        <v>30</v>
      </c>
      <c r="L9" s="50">
        <v>2</v>
      </c>
      <c r="M9" s="51">
        <v>1</v>
      </c>
      <c r="N9" s="49">
        <v>30</v>
      </c>
      <c r="O9" s="50">
        <v>2</v>
      </c>
      <c r="P9" s="51">
        <v>1</v>
      </c>
      <c r="Q9" s="49">
        <v>30</v>
      </c>
      <c r="R9" s="50">
        <v>2</v>
      </c>
      <c r="S9" s="51">
        <v>1</v>
      </c>
      <c r="T9" s="49">
        <v>30</v>
      </c>
      <c r="U9" s="50">
        <v>2</v>
      </c>
      <c r="V9" s="51">
        <v>1</v>
      </c>
      <c r="W9" s="49">
        <v>30</v>
      </c>
      <c r="X9" s="50">
        <v>2</v>
      </c>
      <c r="Y9" s="51">
        <v>1</v>
      </c>
      <c r="Z9" s="49"/>
      <c r="AA9" s="50"/>
      <c r="AB9" s="51"/>
      <c r="AC9" s="49"/>
      <c r="AD9" s="50"/>
      <c r="AE9" s="51"/>
      <c r="AF9" s="53"/>
      <c r="AG9" s="54"/>
      <c r="AH9" s="55"/>
      <c r="AI9" s="124"/>
      <c r="AJ9" s="125"/>
      <c r="AK9" s="126"/>
      <c r="AL9" s="115">
        <f t="shared" si="0"/>
        <v>180</v>
      </c>
      <c r="AM9" s="116">
        <f t="shared" si="0"/>
        <v>12</v>
      </c>
      <c r="AN9" s="117">
        <f t="shared" si="0"/>
        <v>6</v>
      </c>
    </row>
    <row r="10" spans="1:40" ht="37.5" customHeight="1" thickBot="1">
      <c r="A10" s="137" t="s">
        <v>67</v>
      </c>
      <c r="B10" s="56"/>
      <c r="C10" s="57"/>
      <c r="D10" s="58"/>
      <c r="E10" s="59"/>
      <c r="F10" s="57"/>
      <c r="G10" s="58"/>
      <c r="H10" s="56"/>
      <c r="I10" s="57"/>
      <c r="J10" s="58"/>
      <c r="K10" s="56"/>
      <c r="L10" s="57"/>
      <c r="M10" s="58"/>
      <c r="N10" s="56"/>
      <c r="O10" s="57"/>
      <c r="P10" s="58"/>
      <c r="Q10" s="56"/>
      <c r="R10" s="57"/>
      <c r="S10" s="58"/>
      <c r="T10" s="56"/>
      <c r="U10" s="57"/>
      <c r="V10" s="58"/>
      <c r="W10" s="56"/>
      <c r="X10" s="57"/>
      <c r="Y10" s="58"/>
      <c r="Z10" s="56"/>
      <c r="AA10" s="57"/>
      <c r="AB10" s="58"/>
      <c r="AC10" s="56"/>
      <c r="AD10" s="57"/>
      <c r="AE10" s="58"/>
      <c r="AF10" s="60"/>
      <c r="AG10" s="61"/>
      <c r="AH10" s="62"/>
      <c r="AI10" s="127"/>
      <c r="AJ10" s="128"/>
      <c r="AK10" s="129"/>
      <c r="AL10" s="118" t="str">
        <f t="shared" si="0"/>
        <v> </v>
      </c>
      <c r="AM10" s="119" t="str">
        <f t="shared" si="0"/>
        <v> </v>
      </c>
      <c r="AN10" s="120" t="str">
        <f t="shared" si="0"/>
        <v> </v>
      </c>
    </row>
    <row r="11" spans="1:40" s="147" customFormat="1" ht="37.5" customHeight="1" thickBot="1">
      <c r="A11" s="148" t="s">
        <v>68</v>
      </c>
      <c r="B11" s="104">
        <f>IF(SUM(B8:B10)=0," ",SUM(B8:B10))</f>
        <v>375</v>
      </c>
      <c r="C11" s="105">
        <f aca="true" t="shared" si="1" ref="C11:AK11">IF(SUM(C8:C10)=0," ",SUM(C8:C10))</f>
        <v>30</v>
      </c>
      <c r="D11" s="106">
        <f t="shared" si="1"/>
        <v>5</v>
      </c>
      <c r="E11" s="107">
        <v>375</v>
      </c>
      <c r="F11" s="105">
        <f t="shared" si="1"/>
        <v>30</v>
      </c>
      <c r="G11" s="108">
        <f t="shared" si="1"/>
        <v>5</v>
      </c>
      <c r="H11" s="104">
        <f>IF(SUM(H8:H10)=0," ",SUM(H8:H10))</f>
        <v>345</v>
      </c>
      <c r="I11" s="105">
        <f t="shared" si="1"/>
        <v>30</v>
      </c>
      <c r="J11" s="106">
        <f t="shared" si="1"/>
        <v>6</v>
      </c>
      <c r="K11" s="107">
        <f t="shared" si="1"/>
        <v>390</v>
      </c>
      <c r="L11" s="105">
        <f t="shared" si="1"/>
        <v>30</v>
      </c>
      <c r="M11" s="108">
        <f t="shared" si="1"/>
        <v>6</v>
      </c>
      <c r="N11" s="104">
        <f t="shared" si="1"/>
        <v>375</v>
      </c>
      <c r="O11" s="105">
        <f t="shared" si="1"/>
        <v>30</v>
      </c>
      <c r="P11" s="106">
        <f t="shared" si="1"/>
        <v>6</v>
      </c>
      <c r="Q11" s="107">
        <f t="shared" si="1"/>
        <v>390</v>
      </c>
      <c r="R11" s="105">
        <f t="shared" si="1"/>
        <v>30</v>
      </c>
      <c r="S11" s="108">
        <f t="shared" si="1"/>
        <v>6</v>
      </c>
      <c r="T11" s="104">
        <f t="shared" si="1"/>
        <v>390</v>
      </c>
      <c r="U11" s="105">
        <f t="shared" si="1"/>
        <v>30</v>
      </c>
      <c r="V11" s="106">
        <f t="shared" si="1"/>
        <v>7</v>
      </c>
      <c r="W11" s="107">
        <f t="shared" si="1"/>
        <v>315</v>
      </c>
      <c r="X11" s="105">
        <f t="shared" si="1"/>
        <v>22</v>
      </c>
      <c r="Y11" s="108">
        <f t="shared" si="1"/>
        <v>6</v>
      </c>
      <c r="Z11" s="104" t="str">
        <f t="shared" si="1"/>
        <v> </v>
      </c>
      <c r="AA11" s="105" t="str">
        <f t="shared" si="1"/>
        <v> </v>
      </c>
      <c r="AB11" s="106" t="str">
        <f t="shared" si="1"/>
        <v> </v>
      </c>
      <c r="AC11" s="107" t="str">
        <f t="shared" si="1"/>
        <v> </v>
      </c>
      <c r="AD11" s="105" t="str">
        <f t="shared" si="1"/>
        <v> </v>
      </c>
      <c r="AE11" s="108" t="str">
        <f t="shared" si="1"/>
        <v> </v>
      </c>
      <c r="AF11" s="104" t="str">
        <f t="shared" si="1"/>
        <v> </v>
      </c>
      <c r="AG11" s="105" t="str">
        <f t="shared" si="1"/>
        <v> </v>
      </c>
      <c r="AH11" s="106" t="str">
        <f t="shared" si="1"/>
        <v> </v>
      </c>
      <c r="AI11" s="107" t="str">
        <f t="shared" si="1"/>
        <v> </v>
      </c>
      <c r="AJ11" s="105" t="str">
        <f t="shared" si="1"/>
        <v> </v>
      </c>
      <c r="AK11" s="106" t="str">
        <f t="shared" si="1"/>
        <v> </v>
      </c>
      <c r="AL11" s="109">
        <f>IF(SUM(AL8:AL10)=0," ",SUM(AL8:AL10))</f>
        <v>2940</v>
      </c>
      <c r="AM11" s="110">
        <f>IF(SUM(AJ11,AG11,AD11,AA11,X11,U11,R11,O11,L11,I11,F11,C11)=0," ",SUM(AJ11,AG11,AD11,AA11,X11,U11,R11,O11,L11,I11,F11,C11))</f>
        <v>232</v>
      </c>
      <c r="AN11" s="111">
        <f>IF(SUM(AK11,AH11,AE11,AB11,Y11,V11,S11,P11,M11,J11,G11,D11)=0," ",SUM(AK11,AH11,AE11,AB11,Y11,V11,S11,P11,M11,J11,G11,D11))</f>
        <v>47</v>
      </c>
    </row>
    <row r="12" spans="1:34" ht="19.5" customHeight="1" thickBo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40" ht="30.75" customHeight="1" thickBot="1">
      <c r="A13" s="400" t="s">
        <v>36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2"/>
      <c r="T13" s="418" t="s">
        <v>69</v>
      </c>
      <c r="U13" s="419"/>
      <c r="V13" s="419"/>
      <c r="W13" s="419"/>
      <c r="X13" s="419"/>
      <c r="Y13" s="440" t="s">
        <v>71</v>
      </c>
      <c r="Z13" s="401"/>
      <c r="AA13" s="401"/>
      <c r="AB13" s="418"/>
      <c r="AC13" s="428" t="s">
        <v>190</v>
      </c>
      <c r="AD13" s="429"/>
      <c r="AE13" s="429"/>
      <c r="AF13" s="429"/>
      <c r="AG13" s="429"/>
      <c r="AH13" s="430"/>
      <c r="AI13" s="428" t="s">
        <v>37</v>
      </c>
      <c r="AJ13" s="429"/>
      <c r="AK13" s="429"/>
      <c r="AL13" s="429"/>
      <c r="AM13" s="429"/>
      <c r="AN13" s="441"/>
    </row>
    <row r="14" spans="1:40" ht="15.75" customHeight="1">
      <c r="A14" s="403" t="s">
        <v>350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5"/>
      <c r="T14" s="420">
        <v>10</v>
      </c>
      <c r="U14" s="421"/>
      <c r="V14" s="421"/>
      <c r="W14" s="421"/>
      <c r="X14" s="421"/>
      <c r="Y14" s="431"/>
      <c r="Z14" s="431"/>
      <c r="AA14" s="431"/>
      <c r="AB14" s="431"/>
      <c r="AC14" s="431" t="s">
        <v>351</v>
      </c>
      <c r="AD14" s="431"/>
      <c r="AE14" s="431"/>
      <c r="AF14" s="431"/>
      <c r="AG14" s="431"/>
      <c r="AH14" s="431"/>
      <c r="AI14" s="431" t="s">
        <v>352</v>
      </c>
      <c r="AJ14" s="431"/>
      <c r="AK14" s="431"/>
      <c r="AL14" s="431"/>
      <c r="AM14" s="431"/>
      <c r="AN14" s="442"/>
    </row>
    <row r="15" spans="1:40" ht="15.75" customHeight="1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8"/>
      <c r="T15" s="422"/>
      <c r="U15" s="423"/>
      <c r="V15" s="423"/>
      <c r="W15" s="423"/>
      <c r="X15" s="424"/>
      <c r="Y15" s="409"/>
      <c r="Z15" s="410"/>
      <c r="AA15" s="410"/>
      <c r="AB15" s="411"/>
      <c r="AC15" s="409"/>
      <c r="AD15" s="410"/>
      <c r="AE15" s="410"/>
      <c r="AF15" s="410"/>
      <c r="AG15" s="410"/>
      <c r="AH15" s="411"/>
      <c r="AI15" s="409"/>
      <c r="AJ15" s="410"/>
      <c r="AK15" s="410"/>
      <c r="AL15" s="410"/>
      <c r="AM15" s="410"/>
      <c r="AN15" s="443"/>
    </row>
    <row r="16" spans="1:40" ht="15.75" customHeight="1" thickBot="1">
      <c r="A16" s="432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4"/>
      <c r="T16" s="425"/>
      <c r="U16" s="426"/>
      <c r="V16" s="426"/>
      <c r="W16" s="426"/>
      <c r="X16" s="426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44"/>
    </row>
    <row r="17" spans="1:40" s="147" customFormat="1" ht="15.75" customHeight="1" thickBot="1">
      <c r="A17" s="437" t="s">
        <v>72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9"/>
      <c r="T17" s="435">
        <f>'Учебен план'!J115</f>
        <v>10</v>
      </c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6"/>
    </row>
    <row r="18" spans="1:34" ht="15.75" customHeight="1" thickBo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40" s="147" customFormat="1" ht="15.75" thickBot="1">
      <c r="A19" s="415" t="s">
        <v>70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7"/>
    </row>
    <row r="20" spans="1:40" s="147" customFormat="1" ht="15.75" thickBot="1">
      <c r="A20" s="412" t="s">
        <v>454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4"/>
    </row>
    <row r="21" spans="1:34" ht="1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40" ht="15">
      <c r="A22" s="399" t="s">
        <v>475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42" t="s">
        <v>258</v>
      </c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</row>
  </sheetData>
  <sheetProtection formatCells="0" formatRows="0" insertRows="0" insertHyperlinks="0" deleteColumns="0" deleteRows="0" selectLockedCells="1" sort="0" autoFilter="0" pivotTables="0"/>
  <protectedRanges>
    <protectedRange sqref="A14:AN16" name="diplomirane"/>
    <protectedRange sqref="A17:AN17" name="hkreditiocenki"/>
  </protectedRanges>
  <mergeCells count="48">
    <mergeCell ref="AI15:AN15"/>
    <mergeCell ref="AI16:AN16"/>
    <mergeCell ref="AC13:AH13"/>
    <mergeCell ref="AC14:AH14"/>
    <mergeCell ref="A16:S16"/>
    <mergeCell ref="T17:AN17"/>
    <mergeCell ref="A17:S17"/>
    <mergeCell ref="Y13:AB13"/>
    <mergeCell ref="Y14:AB14"/>
    <mergeCell ref="Y16:AB16"/>
    <mergeCell ref="AI13:AN13"/>
    <mergeCell ref="AI14:AN14"/>
    <mergeCell ref="T15:X15"/>
    <mergeCell ref="T16:X16"/>
    <mergeCell ref="AC15:AH15"/>
    <mergeCell ref="AC16:AH16"/>
    <mergeCell ref="AC22:AN22"/>
    <mergeCell ref="A22:AB22"/>
    <mergeCell ref="A13:S13"/>
    <mergeCell ref="A14:S14"/>
    <mergeCell ref="A15:S15"/>
    <mergeCell ref="Y15:AB15"/>
    <mergeCell ref="A20:AN20"/>
    <mergeCell ref="A19:AN19"/>
    <mergeCell ref="T13:X13"/>
    <mergeCell ref="T14:X14"/>
    <mergeCell ref="AC6:AE6"/>
    <mergeCell ref="A6:A7"/>
    <mergeCell ref="B6:D6"/>
    <mergeCell ref="E6:G6"/>
    <mergeCell ref="H6:J6"/>
    <mergeCell ref="AL6:AN6"/>
    <mergeCell ref="AI6:AK6"/>
    <mergeCell ref="A5:AN5"/>
    <mergeCell ref="K6:M6"/>
    <mergeCell ref="AF6:AH6"/>
    <mergeCell ref="N6:P6"/>
    <mergeCell ref="Q6:S6"/>
    <mergeCell ref="T6:V6"/>
    <mergeCell ref="W6:Y6"/>
    <mergeCell ref="Z6:AB6"/>
    <mergeCell ref="A1:AN1"/>
    <mergeCell ref="A2:AN2"/>
    <mergeCell ref="A3:AN3"/>
    <mergeCell ref="A4:E4"/>
    <mergeCell ref="F4:T4"/>
    <mergeCell ref="V4:AE4"/>
    <mergeCell ref="AF4:AN4"/>
  </mergeCells>
  <printOptions/>
  <pageMargins left="0" right="0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selection activeCell="A16" sqref="A16:S16"/>
    </sheetView>
  </sheetViews>
  <sheetFormatPr defaultColWidth="9.140625" defaultRowHeight="15"/>
  <cols>
    <col min="1" max="1" width="11.00390625" style="142" customWidth="1"/>
    <col min="2" max="28" width="3.28125" style="142" customWidth="1"/>
    <col min="29" max="29" width="2.00390625" style="142" customWidth="1"/>
    <col min="30" max="30" width="2.140625" style="142" customWidth="1"/>
    <col min="31" max="31" width="3.28125" style="142" customWidth="1"/>
    <col min="32" max="32" width="2.421875" style="142" customWidth="1"/>
    <col min="33" max="34" width="2.7109375" style="142" customWidth="1"/>
    <col min="35" max="40" width="3.28125" style="13" customWidth="1"/>
    <col min="41" max="16384" width="9.140625" style="13" customWidth="1"/>
  </cols>
  <sheetData>
    <row r="1" spans="1:40" s="147" customFormat="1" ht="15">
      <c r="A1" s="380" t="s">
        <v>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</row>
    <row r="2" spans="1:40" s="147" customFormat="1" ht="15.75">
      <c r="A2" s="381" t="s">
        <v>50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</row>
    <row r="3" spans="1:40" s="147" customFormat="1" ht="15">
      <c r="A3" s="466" t="str">
        <f>CONCATENATE("Специалност ",'[1]Титулна страница'!A19," ",'[1]Титулна страница'!A21)</f>
        <v>Специалност Руска филология 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</row>
    <row r="4" spans="1:40" s="147" customFormat="1" ht="17.25" customHeight="1" thickBot="1">
      <c r="A4" s="467" t="s">
        <v>73</v>
      </c>
      <c r="B4" s="467"/>
      <c r="C4" s="467"/>
      <c r="D4" s="467"/>
      <c r="E4" s="467"/>
      <c r="F4" s="467" t="str">
        <f>IF('[1]Титулна страница'!D23=0," ",'[1]Титулна страница'!D23)</f>
        <v>редовна</v>
      </c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70" t="s">
        <v>256</v>
      </c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68" t="str">
        <f>IF('[1]Титулна страница'!I25=0," ",'[1]Титулна страница'!I25)</f>
        <v>8 /осем/ семестъра</v>
      </c>
      <c r="AG4" s="469"/>
      <c r="AH4" s="469"/>
      <c r="AI4" s="469"/>
      <c r="AJ4" s="469"/>
      <c r="AK4" s="469"/>
      <c r="AL4" s="469"/>
      <c r="AM4" s="469"/>
      <c r="AN4" s="469"/>
    </row>
    <row r="5" spans="1:40" ht="15.75" customHeight="1" thickBot="1">
      <c r="A5" s="392" t="s">
        <v>51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4"/>
    </row>
    <row r="6" spans="1:40" ht="15">
      <c r="A6" s="395" t="s">
        <v>52</v>
      </c>
      <c r="B6" s="389" t="s">
        <v>53</v>
      </c>
      <c r="C6" s="390"/>
      <c r="D6" s="391"/>
      <c r="E6" s="389" t="s">
        <v>54</v>
      </c>
      <c r="F6" s="390"/>
      <c r="G6" s="391"/>
      <c r="H6" s="389" t="s">
        <v>55</v>
      </c>
      <c r="I6" s="464"/>
      <c r="J6" s="465"/>
      <c r="K6" s="389" t="s">
        <v>56</v>
      </c>
      <c r="L6" s="390"/>
      <c r="M6" s="391"/>
      <c r="N6" s="389" t="s">
        <v>57</v>
      </c>
      <c r="O6" s="390"/>
      <c r="P6" s="391"/>
      <c r="Q6" s="389" t="s">
        <v>58</v>
      </c>
      <c r="R6" s="390"/>
      <c r="S6" s="391"/>
      <c r="T6" s="389" t="s">
        <v>59</v>
      </c>
      <c r="U6" s="390"/>
      <c r="V6" s="391"/>
      <c r="W6" s="389" t="s">
        <v>60</v>
      </c>
      <c r="X6" s="390"/>
      <c r="Y6" s="391"/>
      <c r="Z6" s="389" t="s">
        <v>61</v>
      </c>
      <c r="AA6" s="390"/>
      <c r="AB6" s="391"/>
      <c r="AC6" s="389" t="s">
        <v>62</v>
      </c>
      <c r="AD6" s="390"/>
      <c r="AE6" s="391"/>
      <c r="AF6" s="386" t="s">
        <v>188</v>
      </c>
      <c r="AG6" s="387"/>
      <c r="AH6" s="388"/>
      <c r="AI6" s="389" t="s">
        <v>189</v>
      </c>
      <c r="AJ6" s="390"/>
      <c r="AK6" s="391"/>
      <c r="AL6" s="386" t="s">
        <v>63</v>
      </c>
      <c r="AM6" s="387"/>
      <c r="AN6" s="388"/>
    </row>
    <row r="7" spans="1:40" ht="62.25" thickBot="1">
      <c r="A7" s="396"/>
      <c r="B7" s="153" t="s">
        <v>270</v>
      </c>
      <c r="C7" s="154" t="s">
        <v>64</v>
      </c>
      <c r="D7" s="203" t="s">
        <v>65</v>
      </c>
      <c r="E7" s="153" t="s">
        <v>270</v>
      </c>
      <c r="F7" s="154" t="s">
        <v>64</v>
      </c>
      <c r="G7" s="203" t="s">
        <v>65</v>
      </c>
      <c r="H7" s="153" t="s">
        <v>270</v>
      </c>
      <c r="I7" s="154" t="s">
        <v>64</v>
      </c>
      <c r="J7" s="203" t="s">
        <v>65</v>
      </c>
      <c r="K7" s="153" t="s">
        <v>270</v>
      </c>
      <c r="L7" s="154" t="s">
        <v>64</v>
      </c>
      <c r="M7" s="203" t="s">
        <v>65</v>
      </c>
      <c r="N7" s="153" t="s">
        <v>270</v>
      </c>
      <c r="O7" s="154" t="s">
        <v>64</v>
      </c>
      <c r="P7" s="203" t="s">
        <v>65</v>
      </c>
      <c r="Q7" s="153" t="s">
        <v>270</v>
      </c>
      <c r="R7" s="154" t="s">
        <v>64</v>
      </c>
      <c r="S7" s="203" t="s">
        <v>65</v>
      </c>
      <c r="T7" s="153" t="s">
        <v>270</v>
      </c>
      <c r="U7" s="154" t="s">
        <v>64</v>
      </c>
      <c r="V7" s="203" t="s">
        <v>65</v>
      </c>
      <c r="W7" s="153" t="s">
        <v>270</v>
      </c>
      <c r="X7" s="154" t="s">
        <v>64</v>
      </c>
      <c r="Y7" s="203" t="s">
        <v>65</v>
      </c>
      <c r="Z7" s="153" t="s">
        <v>270</v>
      </c>
      <c r="AA7" s="154" t="s">
        <v>64</v>
      </c>
      <c r="AB7" s="203" t="s">
        <v>65</v>
      </c>
      <c r="AC7" s="153" t="s">
        <v>270</v>
      </c>
      <c r="AD7" s="154" t="s">
        <v>64</v>
      </c>
      <c r="AE7" s="203" t="s">
        <v>65</v>
      </c>
      <c r="AF7" s="153" t="s">
        <v>270</v>
      </c>
      <c r="AG7" s="154" t="s">
        <v>64</v>
      </c>
      <c r="AH7" s="203" t="s">
        <v>65</v>
      </c>
      <c r="AI7" s="153" t="s">
        <v>270</v>
      </c>
      <c r="AJ7" s="154" t="s">
        <v>64</v>
      </c>
      <c r="AK7" s="203" t="s">
        <v>65</v>
      </c>
      <c r="AL7" s="156" t="s">
        <v>270</v>
      </c>
      <c r="AM7" s="157" t="s">
        <v>64</v>
      </c>
      <c r="AN7" s="204" t="s">
        <v>65</v>
      </c>
    </row>
    <row r="8" spans="1:40" ht="37.5" customHeight="1">
      <c r="A8" s="135" t="s">
        <v>26</v>
      </c>
      <c r="B8" s="43">
        <v>375</v>
      </c>
      <c r="C8" s="44">
        <v>30</v>
      </c>
      <c r="D8" s="45">
        <v>5</v>
      </c>
      <c r="E8" s="43">
        <v>360</v>
      </c>
      <c r="F8" s="44">
        <v>30</v>
      </c>
      <c r="G8" s="45">
        <v>5</v>
      </c>
      <c r="H8" s="43">
        <v>315</v>
      </c>
      <c r="I8" s="44">
        <v>28</v>
      </c>
      <c r="J8" s="45">
        <v>5</v>
      </c>
      <c r="K8" s="43">
        <v>360</v>
      </c>
      <c r="L8" s="44">
        <v>28</v>
      </c>
      <c r="M8" s="45">
        <v>5</v>
      </c>
      <c r="N8" s="43">
        <v>360</v>
      </c>
      <c r="O8" s="44">
        <v>28</v>
      </c>
      <c r="P8" s="45">
        <v>5</v>
      </c>
      <c r="Q8" s="43">
        <v>330</v>
      </c>
      <c r="R8" s="44">
        <v>24</v>
      </c>
      <c r="S8" s="45">
        <v>3</v>
      </c>
      <c r="T8" s="43">
        <v>300</v>
      </c>
      <c r="U8" s="44">
        <v>24</v>
      </c>
      <c r="V8" s="45">
        <v>4</v>
      </c>
      <c r="W8" s="43">
        <v>240</v>
      </c>
      <c r="X8" s="44">
        <v>17</v>
      </c>
      <c r="Y8" s="45">
        <v>5</v>
      </c>
      <c r="Z8" s="43"/>
      <c r="AA8" s="44"/>
      <c r="AB8" s="45"/>
      <c r="AC8" s="43"/>
      <c r="AD8" s="44"/>
      <c r="AE8" s="45"/>
      <c r="AF8" s="46"/>
      <c r="AG8" s="47"/>
      <c r="AH8" s="48"/>
      <c r="AI8" s="192"/>
      <c r="AJ8" s="193"/>
      <c r="AK8" s="194"/>
      <c r="AL8" s="205">
        <f>IF(SUM(AI8,AF8,AC8,Z8,W8,T8,Q8,N8,K8,H8,E8,B8)=0," ",SUM(AI8,AF8,AC8,Z8,W8,T8,Q8,N8,K8,H8,E8,B8))</f>
        <v>2640</v>
      </c>
      <c r="AM8" s="206">
        <f>IF(SUM(AJ8,AG8,AD8,AA8,X8,U8,R8,O8,L8,I8,F8,C8)=0," ",SUM(AJ8,AG8,AD8,AA8,X8,U8,R8,O8,L8,I8,F8,C8))</f>
        <v>209</v>
      </c>
      <c r="AN8" s="207">
        <f>IF(SUM(AK8,AH8,AE8,AB8,Y8,V8,S8,P8,M8,J8,G8,D8)=0," ",SUM(AK8,AH8,AE8,AB8,Y8,V8,S8,P8,M8,J8,G8,D8))</f>
        <v>37</v>
      </c>
    </row>
    <row r="9" spans="1:40" ht="37.5" customHeight="1">
      <c r="A9" s="136" t="s">
        <v>66</v>
      </c>
      <c r="B9" s="49"/>
      <c r="C9" s="50"/>
      <c r="D9" s="51"/>
      <c r="E9" s="52"/>
      <c r="F9" s="50"/>
      <c r="G9" s="51"/>
      <c r="H9" s="49">
        <v>30</v>
      </c>
      <c r="I9" s="50">
        <v>2</v>
      </c>
      <c r="J9" s="51">
        <v>1</v>
      </c>
      <c r="K9" s="49">
        <v>30</v>
      </c>
      <c r="L9" s="50">
        <v>2</v>
      </c>
      <c r="M9" s="51">
        <v>1</v>
      </c>
      <c r="N9" s="49">
        <v>30</v>
      </c>
      <c r="O9" s="50">
        <v>2</v>
      </c>
      <c r="P9" s="51">
        <v>1</v>
      </c>
      <c r="Q9" s="49">
        <v>30</v>
      </c>
      <c r="R9" s="50">
        <v>2</v>
      </c>
      <c r="S9" s="51">
        <v>1</v>
      </c>
      <c r="T9" s="49">
        <v>30</v>
      </c>
      <c r="U9" s="50">
        <v>2</v>
      </c>
      <c r="V9" s="51">
        <v>1</v>
      </c>
      <c r="W9" s="49">
        <v>30</v>
      </c>
      <c r="X9" s="50">
        <v>2</v>
      </c>
      <c r="Y9" s="51">
        <v>1</v>
      </c>
      <c r="Z9" s="49"/>
      <c r="AA9" s="50"/>
      <c r="AB9" s="51"/>
      <c r="AC9" s="49"/>
      <c r="AD9" s="50"/>
      <c r="AE9" s="51"/>
      <c r="AF9" s="53"/>
      <c r="AG9" s="54"/>
      <c r="AH9" s="55"/>
      <c r="AI9" s="195"/>
      <c r="AJ9" s="196"/>
      <c r="AK9" s="197"/>
      <c r="AL9" s="208">
        <f aca="true" t="shared" si="0" ref="AL9:AN11">IF(SUM(AI9,AF9,AC9,Z9,W9,T9,Q9,N9,K9,H9,E9,B9)=0," ",SUM(AI9,AF9,AC9,Z9,W9,T9,Q9,N9,K9,H9,E9,B9))</f>
        <v>180</v>
      </c>
      <c r="AM9" s="209">
        <f t="shared" si="0"/>
        <v>12</v>
      </c>
      <c r="AN9" s="210">
        <f t="shared" si="0"/>
        <v>6</v>
      </c>
    </row>
    <row r="10" spans="1:40" ht="37.5" customHeight="1" thickBot="1">
      <c r="A10" s="137" t="s">
        <v>67</v>
      </c>
      <c r="B10" s="56"/>
      <c r="C10" s="57"/>
      <c r="D10" s="58"/>
      <c r="E10" s="59"/>
      <c r="F10" s="57"/>
      <c r="G10" s="58"/>
      <c r="H10" s="56"/>
      <c r="I10" s="57"/>
      <c r="J10" s="58"/>
      <c r="K10" s="56"/>
      <c r="L10" s="57"/>
      <c r="M10" s="58"/>
      <c r="N10" s="56"/>
      <c r="O10" s="57"/>
      <c r="P10" s="58"/>
      <c r="Q10" s="56">
        <v>30</v>
      </c>
      <c r="R10" s="57">
        <v>4</v>
      </c>
      <c r="S10" s="58">
        <v>1</v>
      </c>
      <c r="T10" s="56">
        <v>60</v>
      </c>
      <c r="U10" s="57">
        <v>4</v>
      </c>
      <c r="V10" s="58">
        <v>1</v>
      </c>
      <c r="W10" s="56">
        <v>90</v>
      </c>
      <c r="X10" s="57">
        <v>6</v>
      </c>
      <c r="Y10" s="58">
        <v>1</v>
      </c>
      <c r="Z10" s="56"/>
      <c r="AA10" s="57"/>
      <c r="AB10" s="58"/>
      <c r="AC10" s="56"/>
      <c r="AD10" s="57"/>
      <c r="AE10" s="58"/>
      <c r="AF10" s="60"/>
      <c r="AG10" s="61"/>
      <c r="AH10" s="62"/>
      <c r="AI10" s="198"/>
      <c r="AJ10" s="199"/>
      <c r="AK10" s="200"/>
      <c r="AL10" s="211">
        <f t="shared" si="0"/>
        <v>180</v>
      </c>
      <c r="AM10" s="212">
        <f t="shared" si="0"/>
        <v>14</v>
      </c>
      <c r="AN10" s="204">
        <f t="shared" si="0"/>
        <v>3</v>
      </c>
    </row>
    <row r="11" spans="1:40" s="147" customFormat="1" ht="37.5" customHeight="1" thickBot="1">
      <c r="A11" s="148" t="s">
        <v>68</v>
      </c>
      <c r="B11" s="104">
        <f>IF(SUM(B8:B10)=0," ",SUM(B8:B10))</f>
        <v>375</v>
      </c>
      <c r="C11" s="105">
        <f aca="true" t="shared" si="1" ref="C11:AK11">IF(SUM(C8:C10)=0," ",SUM(C8:C10))</f>
        <v>30</v>
      </c>
      <c r="D11" s="106">
        <f t="shared" si="1"/>
        <v>5</v>
      </c>
      <c r="E11" s="107">
        <f t="shared" si="1"/>
        <v>360</v>
      </c>
      <c r="F11" s="105">
        <f t="shared" si="1"/>
        <v>30</v>
      </c>
      <c r="G11" s="108">
        <f t="shared" si="1"/>
        <v>5</v>
      </c>
      <c r="H11" s="104">
        <f>IF(SUM(H8:H10)=0," ",SUM(H8:H10))</f>
        <v>345</v>
      </c>
      <c r="I11" s="105">
        <f t="shared" si="1"/>
        <v>30</v>
      </c>
      <c r="J11" s="106">
        <f t="shared" si="1"/>
        <v>6</v>
      </c>
      <c r="K11" s="107">
        <f t="shared" si="1"/>
        <v>390</v>
      </c>
      <c r="L11" s="105">
        <f t="shared" si="1"/>
        <v>30</v>
      </c>
      <c r="M11" s="108">
        <f t="shared" si="1"/>
        <v>6</v>
      </c>
      <c r="N11" s="104">
        <f t="shared" si="1"/>
        <v>390</v>
      </c>
      <c r="O11" s="105">
        <f t="shared" si="1"/>
        <v>30</v>
      </c>
      <c r="P11" s="106">
        <f t="shared" si="1"/>
        <v>6</v>
      </c>
      <c r="Q11" s="107">
        <f t="shared" si="1"/>
        <v>390</v>
      </c>
      <c r="R11" s="105">
        <f t="shared" si="1"/>
        <v>30</v>
      </c>
      <c r="S11" s="108">
        <f t="shared" si="1"/>
        <v>5</v>
      </c>
      <c r="T11" s="104">
        <f t="shared" si="1"/>
        <v>390</v>
      </c>
      <c r="U11" s="105">
        <f t="shared" si="1"/>
        <v>30</v>
      </c>
      <c r="V11" s="106">
        <f t="shared" si="1"/>
        <v>6</v>
      </c>
      <c r="W11" s="107">
        <f t="shared" si="1"/>
        <v>360</v>
      </c>
      <c r="X11" s="105">
        <f t="shared" si="1"/>
        <v>25</v>
      </c>
      <c r="Y11" s="108">
        <f t="shared" si="1"/>
        <v>7</v>
      </c>
      <c r="Z11" s="104" t="str">
        <f t="shared" si="1"/>
        <v> </v>
      </c>
      <c r="AA11" s="105" t="str">
        <f t="shared" si="1"/>
        <v> </v>
      </c>
      <c r="AB11" s="106" t="str">
        <f t="shared" si="1"/>
        <v> </v>
      </c>
      <c r="AC11" s="107" t="str">
        <f t="shared" si="1"/>
        <v> </v>
      </c>
      <c r="AD11" s="105" t="str">
        <f t="shared" si="1"/>
        <v> </v>
      </c>
      <c r="AE11" s="108" t="str">
        <f t="shared" si="1"/>
        <v> </v>
      </c>
      <c r="AF11" s="104" t="str">
        <f t="shared" si="1"/>
        <v> </v>
      </c>
      <c r="AG11" s="105" t="str">
        <f t="shared" si="1"/>
        <v> </v>
      </c>
      <c r="AH11" s="106" t="str">
        <f t="shared" si="1"/>
        <v> </v>
      </c>
      <c r="AI11" s="107" t="str">
        <f t="shared" si="1"/>
        <v> </v>
      </c>
      <c r="AJ11" s="105" t="str">
        <f t="shared" si="1"/>
        <v> </v>
      </c>
      <c r="AK11" s="106" t="str">
        <f t="shared" si="1"/>
        <v> </v>
      </c>
      <c r="AL11" s="213">
        <f>IF(SUM(AL8:AL10)=0," ",SUM(AL8:AL10))</f>
        <v>3000</v>
      </c>
      <c r="AM11" s="214">
        <f t="shared" si="0"/>
        <v>235</v>
      </c>
      <c r="AN11" s="215">
        <f t="shared" si="0"/>
        <v>46</v>
      </c>
    </row>
    <row r="12" spans="1:34" ht="19.5" customHeight="1" thickBo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</row>
    <row r="13" spans="1:40" ht="30.75" customHeight="1" thickBot="1">
      <c r="A13" s="400" t="s">
        <v>36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2"/>
      <c r="T13" s="418" t="s">
        <v>69</v>
      </c>
      <c r="U13" s="419"/>
      <c r="V13" s="419"/>
      <c r="W13" s="419"/>
      <c r="X13" s="419"/>
      <c r="Y13" s="440" t="s">
        <v>71</v>
      </c>
      <c r="Z13" s="401"/>
      <c r="AA13" s="401"/>
      <c r="AB13" s="418"/>
      <c r="AC13" s="460" t="s">
        <v>190</v>
      </c>
      <c r="AD13" s="461"/>
      <c r="AE13" s="461"/>
      <c r="AF13" s="461"/>
      <c r="AG13" s="461"/>
      <c r="AH13" s="462"/>
      <c r="AI13" s="460" t="s">
        <v>37</v>
      </c>
      <c r="AJ13" s="461"/>
      <c r="AK13" s="461"/>
      <c r="AL13" s="461"/>
      <c r="AM13" s="461"/>
      <c r="AN13" s="463"/>
    </row>
    <row r="14" spans="1:40" ht="15.75" customHeight="1">
      <c r="A14" s="403" t="s">
        <v>350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5"/>
      <c r="T14" s="451">
        <v>10</v>
      </c>
      <c r="U14" s="452"/>
      <c r="V14" s="452"/>
      <c r="W14" s="452"/>
      <c r="X14" s="453"/>
      <c r="Y14" s="449"/>
      <c r="Z14" s="449"/>
      <c r="AA14" s="449"/>
      <c r="AB14" s="449"/>
      <c r="AC14" s="449" t="s">
        <v>351</v>
      </c>
      <c r="AD14" s="449"/>
      <c r="AE14" s="449"/>
      <c r="AF14" s="449"/>
      <c r="AG14" s="449"/>
      <c r="AH14" s="449"/>
      <c r="AI14" s="449" t="s">
        <v>352</v>
      </c>
      <c r="AJ14" s="449"/>
      <c r="AK14" s="449"/>
      <c r="AL14" s="449"/>
      <c r="AM14" s="449"/>
      <c r="AN14" s="450"/>
    </row>
    <row r="15" spans="1:40" ht="15.75" customHeight="1">
      <c r="A15" s="406" t="s">
        <v>476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8"/>
      <c r="T15" s="454"/>
      <c r="U15" s="455"/>
      <c r="V15" s="455"/>
      <c r="W15" s="455"/>
      <c r="X15" s="420"/>
      <c r="Y15" s="456"/>
      <c r="Z15" s="457"/>
      <c r="AA15" s="457"/>
      <c r="AB15" s="458"/>
      <c r="AC15" s="456"/>
      <c r="AD15" s="457"/>
      <c r="AE15" s="457"/>
      <c r="AF15" s="457"/>
      <c r="AG15" s="457"/>
      <c r="AH15" s="458"/>
      <c r="AI15" s="456"/>
      <c r="AJ15" s="457"/>
      <c r="AK15" s="457"/>
      <c r="AL15" s="457"/>
      <c r="AM15" s="457"/>
      <c r="AN15" s="459"/>
    </row>
    <row r="16" spans="1:40" ht="15.75" customHeight="1" thickBot="1">
      <c r="A16" s="432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4"/>
      <c r="T16" s="425"/>
      <c r="U16" s="426"/>
      <c r="V16" s="426"/>
      <c r="W16" s="426"/>
      <c r="X16" s="426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6"/>
    </row>
    <row r="17" spans="1:40" s="147" customFormat="1" ht="15.75" customHeight="1" thickBot="1">
      <c r="A17" s="437" t="s">
        <v>72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9"/>
      <c r="T17" s="447">
        <f>'[1]Учебен план'!J103</f>
        <v>10</v>
      </c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8"/>
    </row>
    <row r="18" spans="1:34" ht="15.75" customHeight="1" thickBo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</row>
    <row r="19" spans="1:40" s="147" customFormat="1" ht="15.75" thickBot="1">
      <c r="A19" s="415" t="s">
        <v>70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7"/>
    </row>
    <row r="20" spans="1:40" s="147" customFormat="1" ht="15.75" thickBot="1">
      <c r="A20" s="412" t="s">
        <v>453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4"/>
    </row>
    <row r="21" spans="1:34" ht="1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40" ht="15">
      <c r="A22" s="399" t="s">
        <v>475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42" t="s">
        <v>258</v>
      </c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</row>
  </sheetData>
  <sheetProtection formatCells="0" formatRows="0" insertRows="0" insertHyperlinks="0" deleteColumns="0" deleteRows="0" selectLockedCells="1" sort="0" autoFilter="0" pivotTables="0"/>
  <protectedRanges>
    <protectedRange sqref="A14:AN16" name="diplomirane"/>
    <protectedRange sqref="A17:AN17" name="hkreditiocenki"/>
  </protectedRanges>
  <mergeCells count="47">
    <mergeCell ref="AL6:AN6"/>
    <mergeCell ref="A1:AN1"/>
    <mergeCell ref="A2:AN2"/>
    <mergeCell ref="A3:AN3"/>
    <mergeCell ref="A4:E4"/>
    <mergeCell ref="F4:T4"/>
    <mergeCell ref="AF4:AN4"/>
    <mergeCell ref="U4:AE4"/>
    <mergeCell ref="Z6:AB6"/>
    <mergeCell ref="AC6:AE6"/>
    <mergeCell ref="AF6:AH6"/>
    <mergeCell ref="AI6:AK6"/>
    <mergeCell ref="A5:AN5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AC15:AH15"/>
    <mergeCell ref="AI15:AN15"/>
    <mergeCell ref="A13:S13"/>
    <mergeCell ref="T13:X13"/>
    <mergeCell ref="Y13:AB13"/>
    <mergeCell ref="AC13:AH13"/>
    <mergeCell ref="AI13:AN13"/>
    <mergeCell ref="AI16:AN16"/>
    <mergeCell ref="A17:S17"/>
    <mergeCell ref="T17:AN17"/>
    <mergeCell ref="A14:S14"/>
    <mergeCell ref="Y14:AB14"/>
    <mergeCell ref="AC14:AH14"/>
    <mergeCell ref="AI14:AN14"/>
    <mergeCell ref="T14:X15"/>
    <mergeCell ref="A15:S15"/>
    <mergeCell ref="Y15:AB15"/>
    <mergeCell ref="A16:S16"/>
    <mergeCell ref="T16:X16"/>
    <mergeCell ref="Y16:AB16"/>
    <mergeCell ref="AC16:AH16"/>
    <mergeCell ref="A19:AN19"/>
    <mergeCell ref="A20:AN20"/>
    <mergeCell ref="A22:AB22"/>
    <mergeCell ref="AC22:AN22"/>
  </mergeCells>
  <printOptions/>
  <pageMargins left="0" right="0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4">
      <selection activeCell="L29" sqref="L29"/>
    </sheetView>
  </sheetViews>
  <sheetFormatPr defaultColWidth="9.140625" defaultRowHeight="15"/>
  <cols>
    <col min="1" max="1" width="4.28125" style="18" customWidth="1"/>
    <col min="2" max="9" width="9.140625" style="3" customWidth="1"/>
  </cols>
  <sheetData>
    <row r="1" spans="1:10" ht="15.75">
      <c r="A1" s="476" t="s">
        <v>74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5">
      <c r="A2" s="477" t="s">
        <v>75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15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">
      <c r="A4" s="471" t="s">
        <v>182</v>
      </c>
      <c r="B4" s="471"/>
      <c r="C4" s="471"/>
      <c r="D4" s="471"/>
      <c r="E4" s="471"/>
      <c r="F4" s="471"/>
      <c r="G4" s="471"/>
      <c r="H4" s="471"/>
      <c r="I4" s="471"/>
      <c r="J4" s="471"/>
    </row>
    <row r="5" spans="1:10" ht="176.25" customHeight="1">
      <c r="A5" s="38">
        <v>1</v>
      </c>
      <c r="B5" s="472" t="s">
        <v>268</v>
      </c>
      <c r="C5" s="472"/>
      <c r="D5" s="472"/>
      <c r="E5" s="472"/>
      <c r="F5" s="472"/>
      <c r="G5" s="472"/>
      <c r="H5" s="472"/>
      <c r="I5" s="472"/>
      <c r="J5" s="472"/>
    </row>
    <row r="6" spans="1:10" ht="33.75" customHeight="1">
      <c r="A6" s="38">
        <v>2</v>
      </c>
      <c r="B6" s="472" t="s">
        <v>260</v>
      </c>
      <c r="C6" s="472"/>
      <c r="D6" s="472"/>
      <c r="E6" s="472"/>
      <c r="F6" s="472"/>
      <c r="G6" s="472"/>
      <c r="H6" s="472"/>
      <c r="I6" s="472"/>
      <c r="J6" s="472"/>
    </row>
    <row r="7" spans="1:10" ht="49.5" customHeight="1">
      <c r="A7" s="38">
        <v>3</v>
      </c>
      <c r="B7" s="472" t="s">
        <v>261</v>
      </c>
      <c r="C7" s="472"/>
      <c r="D7" s="472"/>
      <c r="E7" s="472"/>
      <c r="F7" s="472"/>
      <c r="G7" s="472"/>
      <c r="H7" s="472"/>
      <c r="I7" s="472"/>
      <c r="J7" s="472"/>
    </row>
    <row r="8" spans="1:10" ht="15.75" customHeight="1">
      <c r="A8" s="471" t="s">
        <v>183</v>
      </c>
      <c r="B8" s="471"/>
      <c r="C8" s="471"/>
      <c r="D8" s="471"/>
      <c r="E8" s="471"/>
      <c r="F8" s="471"/>
      <c r="G8" s="471"/>
      <c r="H8" s="471"/>
      <c r="I8" s="471"/>
      <c r="J8" s="471"/>
    </row>
    <row r="9" spans="1:10" ht="36.75" customHeight="1">
      <c r="A9" s="38">
        <v>4</v>
      </c>
      <c r="B9" s="472" t="s">
        <v>173</v>
      </c>
      <c r="C9" s="472"/>
      <c r="D9" s="472"/>
      <c r="E9" s="472"/>
      <c r="F9" s="472"/>
      <c r="G9" s="472"/>
      <c r="H9" s="472"/>
      <c r="I9" s="472"/>
      <c r="J9" s="472"/>
    </row>
    <row r="10" spans="1:10" ht="49.5" customHeight="1">
      <c r="A10" s="38">
        <v>5</v>
      </c>
      <c r="B10" s="472" t="s">
        <v>191</v>
      </c>
      <c r="C10" s="472"/>
      <c r="D10" s="472"/>
      <c r="E10" s="472"/>
      <c r="F10" s="472"/>
      <c r="G10" s="472"/>
      <c r="H10" s="472"/>
      <c r="I10" s="472"/>
      <c r="J10" s="472"/>
    </row>
    <row r="11" spans="1:10" ht="66" customHeight="1">
      <c r="A11" s="38">
        <v>6</v>
      </c>
      <c r="B11" s="472" t="s">
        <v>291</v>
      </c>
      <c r="C11" s="472"/>
      <c r="D11" s="472"/>
      <c r="E11" s="472"/>
      <c r="F11" s="472"/>
      <c r="G11" s="472"/>
      <c r="H11" s="472"/>
      <c r="I11" s="472"/>
      <c r="J11" s="472"/>
    </row>
    <row r="12" spans="1:10" ht="37.5" customHeight="1">
      <c r="A12" s="38">
        <v>7</v>
      </c>
      <c r="B12" s="472" t="s">
        <v>171</v>
      </c>
      <c r="C12" s="472"/>
      <c r="D12" s="472"/>
      <c r="E12" s="472"/>
      <c r="F12" s="472"/>
      <c r="G12" s="472"/>
      <c r="H12" s="472"/>
      <c r="I12" s="472"/>
      <c r="J12" s="472"/>
    </row>
    <row r="13" spans="1:10" ht="79.5" customHeight="1">
      <c r="A13" s="38">
        <v>8</v>
      </c>
      <c r="B13" s="472" t="s">
        <v>263</v>
      </c>
      <c r="C13" s="472"/>
      <c r="D13" s="472"/>
      <c r="E13" s="472"/>
      <c r="F13" s="472"/>
      <c r="G13" s="472"/>
      <c r="H13" s="472"/>
      <c r="I13" s="472"/>
      <c r="J13" s="472"/>
    </row>
    <row r="14" spans="1:10" ht="34.5" customHeight="1">
      <c r="A14" s="38">
        <v>9</v>
      </c>
      <c r="B14" s="473" t="s">
        <v>169</v>
      </c>
      <c r="C14" s="473"/>
      <c r="D14" s="473"/>
      <c r="E14" s="473"/>
      <c r="F14" s="473"/>
      <c r="G14" s="473"/>
      <c r="H14" s="473"/>
      <c r="I14" s="473"/>
      <c r="J14" s="473"/>
    </row>
    <row r="15" spans="1:10" ht="15" customHeight="1">
      <c r="A15" s="471" t="s">
        <v>184</v>
      </c>
      <c r="B15" s="471"/>
      <c r="C15" s="471"/>
      <c r="D15" s="471"/>
      <c r="E15" s="471"/>
      <c r="F15" s="471"/>
      <c r="G15" s="471"/>
      <c r="H15" s="471"/>
      <c r="I15" s="471"/>
      <c r="J15" s="471"/>
    </row>
    <row r="16" spans="1:10" ht="50.25" customHeight="1">
      <c r="A16" s="42">
        <v>10</v>
      </c>
      <c r="B16" s="472" t="s">
        <v>172</v>
      </c>
      <c r="C16" s="472"/>
      <c r="D16" s="472"/>
      <c r="E16" s="472"/>
      <c r="F16" s="472"/>
      <c r="G16" s="472"/>
      <c r="H16" s="472"/>
      <c r="I16" s="472"/>
      <c r="J16" s="472"/>
    </row>
    <row r="17" spans="1:10" ht="52.5" customHeight="1">
      <c r="A17" s="38">
        <v>11</v>
      </c>
      <c r="B17" s="472" t="s">
        <v>170</v>
      </c>
      <c r="C17" s="472"/>
      <c r="D17" s="472"/>
      <c r="E17" s="472"/>
      <c r="F17" s="472"/>
      <c r="G17" s="472"/>
      <c r="H17" s="472"/>
      <c r="I17" s="472"/>
      <c r="J17" s="472"/>
    </row>
    <row r="18" spans="1:10" ht="50.25" customHeight="1">
      <c r="A18" s="38">
        <v>12</v>
      </c>
      <c r="B18" s="472" t="s">
        <v>174</v>
      </c>
      <c r="C18" s="472"/>
      <c r="D18" s="472"/>
      <c r="E18" s="472"/>
      <c r="F18" s="472"/>
      <c r="G18" s="472"/>
      <c r="H18" s="472"/>
      <c r="I18" s="472"/>
      <c r="J18" s="472"/>
    </row>
    <row r="19" spans="1:10" ht="53.25" customHeight="1">
      <c r="A19" s="38">
        <f aca="true" t="shared" si="0" ref="A19:A24">A18+1</f>
        <v>13</v>
      </c>
      <c r="B19" s="472" t="s">
        <v>292</v>
      </c>
      <c r="C19" s="472"/>
      <c r="D19" s="472"/>
      <c r="E19" s="472"/>
      <c r="F19" s="472"/>
      <c r="G19" s="472"/>
      <c r="H19" s="472"/>
      <c r="I19" s="472"/>
      <c r="J19" s="472"/>
    </row>
    <row r="20" spans="1:10" ht="95.25" customHeight="1">
      <c r="A20" s="38">
        <f t="shared" si="0"/>
        <v>14</v>
      </c>
      <c r="B20" s="472" t="s">
        <v>257</v>
      </c>
      <c r="C20" s="472"/>
      <c r="D20" s="472"/>
      <c r="E20" s="472"/>
      <c r="F20" s="472"/>
      <c r="G20" s="472"/>
      <c r="H20" s="472"/>
      <c r="I20" s="472"/>
      <c r="J20" s="472"/>
    </row>
    <row r="21" spans="1:10" ht="50.25" customHeight="1">
      <c r="A21" s="38">
        <f t="shared" si="0"/>
        <v>15</v>
      </c>
      <c r="B21" s="472" t="s">
        <v>181</v>
      </c>
      <c r="C21" s="472"/>
      <c r="D21" s="472"/>
      <c r="E21" s="472"/>
      <c r="F21" s="472"/>
      <c r="G21" s="472"/>
      <c r="H21" s="472"/>
      <c r="I21" s="472"/>
      <c r="J21" s="472"/>
    </row>
    <row r="22" spans="1:10" ht="37.5" customHeight="1">
      <c r="A22" s="38">
        <f t="shared" si="0"/>
        <v>16</v>
      </c>
      <c r="B22" s="472" t="s">
        <v>180</v>
      </c>
      <c r="C22" s="472"/>
      <c r="D22" s="472"/>
      <c r="E22" s="472"/>
      <c r="F22" s="472"/>
      <c r="G22" s="472"/>
      <c r="H22" s="472"/>
      <c r="I22" s="472"/>
      <c r="J22" s="472"/>
    </row>
    <row r="23" spans="1:10" ht="77.25" customHeight="1">
      <c r="A23" s="38">
        <f t="shared" si="0"/>
        <v>17</v>
      </c>
      <c r="B23" s="472" t="s">
        <v>193</v>
      </c>
      <c r="C23" s="472"/>
      <c r="D23" s="472"/>
      <c r="E23" s="472"/>
      <c r="F23" s="472"/>
      <c r="G23" s="472"/>
      <c r="H23" s="472"/>
      <c r="I23" s="472"/>
      <c r="J23" s="472"/>
    </row>
    <row r="24" spans="1:10" ht="63" customHeight="1">
      <c r="A24" s="38">
        <f t="shared" si="0"/>
        <v>18</v>
      </c>
      <c r="B24" s="472" t="s">
        <v>194</v>
      </c>
      <c r="C24" s="472"/>
      <c r="D24" s="472"/>
      <c r="E24" s="472"/>
      <c r="F24" s="472"/>
      <c r="G24" s="472"/>
      <c r="H24" s="472"/>
      <c r="I24" s="472"/>
      <c r="J24" s="472"/>
    </row>
    <row r="25" spans="1:10" ht="15.75" customHeight="1">
      <c r="A25" s="471" t="s">
        <v>185</v>
      </c>
      <c r="B25" s="471"/>
      <c r="C25" s="471"/>
      <c r="D25" s="471"/>
      <c r="E25" s="471"/>
      <c r="F25" s="471"/>
      <c r="G25" s="471"/>
      <c r="H25" s="471"/>
      <c r="I25" s="471"/>
      <c r="J25" s="471"/>
    </row>
    <row r="26" spans="1:10" ht="63" customHeight="1">
      <c r="A26" s="38">
        <f>A24+1</f>
        <v>19</v>
      </c>
      <c r="B26" s="472" t="s">
        <v>293</v>
      </c>
      <c r="C26" s="472"/>
      <c r="D26" s="472"/>
      <c r="E26" s="472"/>
      <c r="F26" s="472"/>
      <c r="G26" s="472"/>
      <c r="H26" s="472"/>
      <c r="I26" s="472"/>
      <c r="J26" s="472"/>
    </row>
    <row r="27" spans="1:10" ht="60" customHeight="1">
      <c r="A27" s="38">
        <f>A26+1</f>
        <v>20</v>
      </c>
      <c r="B27" s="472" t="s">
        <v>269</v>
      </c>
      <c r="C27" s="472"/>
      <c r="D27" s="472"/>
      <c r="E27" s="472"/>
      <c r="F27" s="472"/>
      <c r="G27" s="472"/>
      <c r="H27" s="472"/>
      <c r="I27" s="472"/>
      <c r="J27" s="472"/>
    </row>
    <row r="28" spans="1:10" ht="62.25" customHeight="1">
      <c r="A28" s="38"/>
      <c r="B28" s="478" t="s">
        <v>297</v>
      </c>
      <c r="C28" s="472"/>
      <c r="D28" s="472"/>
      <c r="E28" s="472"/>
      <c r="F28" s="472"/>
      <c r="G28" s="472"/>
      <c r="H28" s="472"/>
      <c r="I28" s="472"/>
      <c r="J28" s="472"/>
    </row>
    <row r="29" spans="1:10" ht="51" customHeight="1">
      <c r="A29" s="38">
        <f>A27+1</f>
        <v>21</v>
      </c>
      <c r="B29" s="478" t="s">
        <v>264</v>
      </c>
      <c r="C29" s="472"/>
      <c r="D29" s="472"/>
      <c r="E29" s="472"/>
      <c r="F29" s="472"/>
      <c r="G29" s="472"/>
      <c r="H29" s="472"/>
      <c r="I29" s="472"/>
      <c r="J29" s="472"/>
    </row>
    <row r="30" spans="1:10" ht="63" customHeight="1">
      <c r="A30" s="38">
        <f>A29+1</f>
        <v>22</v>
      </c>
      <c r="B30" s="478" t="s">
        <v>265</v>
      </c>
      <c r="C30" s="472"/>
      <c r="D30" s="472"/>
      <c r="E30" s="472"/>
      <c r="F30" s="472"/>
      <c r="G30" s="472"/>
      <c r="H30" s="472"/>
      <c r="I30" s="472"/>
      <c r="J30" s="472"/>
    </row>
    <row r="31" spans="1:10" ht="77.25" customHeight="1">
      <c r="A31" s="38">
        <f>A30+1</f>
        <v>23</v>
      </c>
      <c r="B31" s="478" t="s">
        <v>186</v>
      </c>
      <c r="C31" s="472"/>
      <c r="D31" s="472"/>
      <c r="E31" s="472"/>
      <c r="F31" s="472"/>
      <c r="G31" s="472"/>
      <c r="H31" s="472"/>
      <c r="I31" s="472"/>
      <c r="J31" s="472"/>
    </row>
    <row r="32" spans="1:10" ht="45.75" customHeight="1">
      <c r="A32" s="38">
        <f>A31+1</f>
        <v>24</v>
      </c>
      <c r="B32" s="478" t="s">
        <v>187</v>
      </c>
      <c r="C32" s="478"/>
      <c r="D32" s="478"/>
      <c r="E32" s="478"/>
      <c r="F32" s="478"/>
      <c r="G32" s="478"/>
      <c r="H32" s="478"/>
      <c r="I32" s="478"/>
      <c r="J32" s="478"/>
    </row>
    <row r="33" spans="1:10" ht="74.25" customHeight="1">
      <c r="A33" s="38">
        <v>25</v>
      </c>
      <c r="B33" s="478" t="s">
        <v>294</v>
      </c>
      <c r="C33" s="478"/>
      <c r="D33" s="478"/>
      <c r="E33" s="478"/>
      <c r="F33" s="478"/>
      <c r="G33" s="478"/>
      <c r="H33" s="478"/>
      <c r="I33" s="478"/>
      <c r="J33" s="478"/>
    </row>
    <row r="34" spans="1:10" ht="15" customHeight="1" thickBot="1">
      <c r="A34" s="40"/>
      <c r="B34" s="29"/>
      <c r="C34" s="29"/>
      <c r="D34" s="29"/>
      <c r="E34" s="29"/>
      <c r="F34" s="29"/>
      <c r="G34" s="29"/>
      <c r="H34" s="29"/>
      <c r="I34" s="29"/>
      <c r="J34" s="41"/>
    </row>
    <row r="35" spans="1:10" ht="15" customHeight="1">
      <c r="A35" s="38"/>
      <c r="B35" s="26"/>
      <c r="C35" s="26"/>
      <c r="D35" s="26"/>
      <c r="E35" s="26"/>
      <c r="F35" s="26"/>
      <c r="G35" s="26"/>
      <c r="H35" s="26"/>
      <c r="I35" s="26"/>
      <c r="J35" s="39"/>
    </row>
    <row r="36" spans="1:10" ht="15">
      <c r="A36" s="475" t="s">
        <v>175</v>
      </c>
      <c r="B36" s="475"/>
      <c r="C36" s="475"/>
      <c r="D36" s="475"/>
      <c r="E36" s="475"/>
      <c r="F36" s="475"/>
      <c r="G36" s="475"/>
      <c r="H36" s="475"/>
      <c r="I36" s="475"/>
      <c r="J36" s="475"/>
    </row>
    <row r="38" spans="1:10" ht="47.25" customHeight="1">
      <c r="A38" s="37">
        <v>1</v>
      </c>
      <c r="B38" s="474" t="s">
        <v>179</v>
      </c>
      <c r="C38" s="474"/>
      <c r="D38" s="474"/>
      <c r="E38" s="474"/>
      <c r="F38" s="474"/>
      <c r="G38" s="474"/>
      <c r="H38" s="474"/>
      <c r="I38" s="474"/>
      <c r="J38" s="474"/>
    </row>
    <row r="39" spans="1:10" ht="48" customHeight="1">
      <c r="A39" s="18">
        <v>2</v>
      </c>
      <c r="B39" s="474" t="s">
        <v>176</v>
      </c>
      <c r="C39" s="474"/>
      <c r="D39" s="474"/>
      <c r="E39" s="474"/>
      <c r="F39" s="474"/>
      <c r="G39" s="474"/>
      <c r="H39" s="474"/>
      <c r="I39" s="474"/>
      <c r="J39" s="474"/>
    </row>
    <row r="40" spans="1:10" ht="62.25" customHeight="1">
      <c r="A40" s="18">
        <v>3</v>
      </c>
      <c r="B40" s="474" t="s">
        <v>177</v>
      </c>
      <c r="C40" s="474"/>
      <c r="D40" s="474"/>
      <c r="E40" s="474"/>
      <c r="F40" s="474"/>
      <c r="G40" s="474"/>
      <c r="H40" s="474"/>
      <c r="I40" s="474"/>
      <c r="J40" s="474"/>
    </row>
    <row r="41" spans="1:10" ht="60.75" customHeight="1">
      <c r="A41" s="18">
        <v>4</v>
      </c>
      <c r="B41" s="474" t="s">
        <v>192</v>
      </c>
      <c r="C41" s="474"/>
      <c r="D41" s="474"/>
      <c r="E41" s="474"/>
      <c r="F41" s="474"/>
      <c r="G41" s="474"/>
      <c r="H41" s="474"/>
      <c r="I41" s="474"/>
      <c r="J41" s="474"/>
    </row>
    <row r="42" spans="1:10" ht="90.75" customHeight="1">
      <c r="A42" s="18">
        <v>5</v>
      </c>
      <c r="B42" s="474" t="s">
        <v>178</v>
      </c>
      <c r="C42" s="474"/>
      <c r="D42" s="474"/>
      <c r="E42" s="474"/>
      <c r="F42" s="474"/>
      <c r="G42" s="474"/>
      <c r="H42" s="474"/>
      <c r="I42" s="474"/>
      <c r="J42" s="474"/>
    </row>
    <row r="43" spans="1:10" ht="33" customHeight="1">
      <c r="A43" s="18">
        <v>6</v>
      </c>
      <c r="B43" s="474" t="s">
        <v>295</v>
      </c>
      <c r="C43" s="474"/>
      <c r="D43" s="474"/>
      <c r="E43" s="474"/>
      <c r="F43" s="474"/>
      <c r="G43" s="474"/>
      <c r="H43" s="474"/>
      <c r="I43" s="474"/>
      <c r="J43" s="474"/>
    </row>
    <row r="44" spans="1:10" ht="59.25" customHeight="1">
      <c r="A44" s="18">
        <v>7</v>
      </c>
      <c r="B44" s="474" t="s">
        <v>267</v>
      </c>
      <c r="C44" s="474"/>
      <c r="D44" s="474"/>
      <c r="E44" s="474"/>
      <c r="F44" s="474"/>
      <c r="G44" s="474"/>
      <c r="H44" s="474"/>
      <c r="I44" s="474"/>
      <c r="J44" s="474"/>
    </row>
    <row r="46" spans="1:10" ht="15" customHeight="1">
      <c r="A46" s="475" t="s">
        <v>266</v>
      </c>
      <c r="B46" s="475"/>
      <c r="C46" s="475"/>
      <c r="D46" s="475"/>
      <c r="E46" s="475"/>
      <c r="F46" s="475"/>
      <c r="G46" s="475"/>
      <c r="H46" s="475"/>
      <c r="I46" s="475"/>
      <c r="J46" s="475"/>
    </row>
    <row r="47" spans="1:10" ht="45" customHeight="1">
      <c r="A47" s="18">
        <v>8</v>
      </c>
      <c r="B47" s="474" t="s">
        <v>296</v>
      </c>
      <c r="C47" s="474"/>
      <c r="D47" s="474"/>
      <c r="E47" s="474"/>
      <c r="F47" s="474"/>
      <c r="G47" s="474"/>
      <c r="H47" s="474"/>
      <c r="I47" s="474"/>
      <c r="J47" s="474"/>
    </row>
    <row r="48" spans="1:10" ht="15">
      <c r="A48" s="18">
        <v>9</v>
      </c>
      <c r="B48" s="474" t="s">
        <v>259</v>
      </c>
      <c r="C48" s="474"/>
      <c r="D48" s="474"/>
      <c r="E48" s="474"/>
      <c r="F48" s="474"/>
      <c r="G48" s="474"/>
      <c r="H48" s="474"/>
      <c r="I48" s="474"/>
      <c r="J48" s="474"/>
    </row>
  </sheetData>
  <sheetProtection password="C93A" sheet="1" objects="1" scenarios="1" selectLockedCells="1"/>
  <mergeCells count="43">
    <mergeCell ref="B32:J32"/>
    <mergeCell ref="B24:J24"/>
    <mergeCell ref="A25:J25"/>
    <mergeCell ref="B30:J30"/>
    <mergeCell ref="B31:J31"/>
    <mergeCell ref="B26:J26"/>
    <mergeCell ref="B23:J23"/>
    <mergeCell ref="B13:J13"/>
    <mergeCell ref="A46:J46"/>
    <mergeCell ref="B22:J22"/>
    <mergeCell ref="B27:J27"/>
    <mergeCell ref="B29:J29"/>
    <mergeCell ref="B28:J28"/>
    <mergeCell ref="B17:J17"/>
    <mergeCell ref="B33:J33"/>
    <mergeCell ref="B5:J5"/>
    <mergeCell ref="B9:J9"/>
    <mergeCell ref="B6:J6"/>
    <mergeCell ref="B7:J7"/>
    <mergeCell ref="B40:J40"/>
    <mergeCell ref="B42:J42"/>
    <mergeCell ref="B48:J48"/>
    <mergeCell ref="A1:J1"/>
    <mergeCell ref="A2:J2"/>
    <mergeCell ref="B11:J11"/>
    <mergeCell ref="B10:J10"/>
    <mergeCell ref="B12:J12"/>
    <mergeCell ref="A4:J4"/>
    <mergeCell ref="A8:J8"/>
    <mergeCell ref="B47:J47"/>
    <mergeCell ref="B18:J18"/>
    <mergeCell ref="B20:J20"/>
    <mergeCell ref="B21:J21"/>
    <mergeCell ref="B44:J44"/>
    <mergeCell ref="B41:J41"/>
    <mergeCell ref="A36:J36"/>
    <mergeCell ref="B38:J38"/>
    <mergeCell ref="B39:J39"/>
    <mergeCell ref="B43:J43"/>
    <mergeCell ref="A15:J15"/>
    <mergeCell ref="B16:J16"/>
    <mergeCell ref="B19:J19"/>
    <mergeCell ref="B14:J1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3" customWidth="1"/>
    <col min="10" max="18" width="9.140625" style="3" customWidth="1"/>
  </cols>
  <sheetData>
    <row r="1" spans="1:18" ht="32.25" customHeight="1">
      <c r="A1" s="536" t="s">
        <v>76</v>
      </c>
      <c r="B1" s="537"/>
      <c r="C1" s="537"/>
      <c r="D1" s="537"/>
      <c r="E1" s="537"/>
      <c r="F1" s="537"/>
      <c r="G1" s="537"/>
      <c r="H1" s="537"/>
      <c r="I1" s="538"/>
      <c r="J1" s="503" t="s">
        <v>162</v>
      </c>
      <c r="K1" s="504"/>
      <c r="L1" s="504"/>
      <c r="M1" s="504"/>
      <c r="N1" s="504"/>
      <c r="O1" s="504"/>
      <c r="P1" s="504"/>
      <c r="Q1" s="504"/>
      <c r="R1" s="505"/>
    </row>
    <row r="2" spans="1:18" ht="15">
      <c r="A2" s="25"/>
      <c r="B2" s="26"/>
      <c r="C2" s="26"/>
      <c r="D2" s="26"/>
      <c r="E2" s="26"/>
      <c r="F2" s="26"/>
      <c r="G2" s="26"/>
      <c r="H2" s="26"/>
      <c r="I2" s="27"/>
      <c r="J2" s="25"/>
      <c r="K2" s="26"/>
      <c r="L2" s="26"/>
      <c r="M2" s="26"/>
      <c r="N2" s="26"/>
      <c r="O2" s="26"/>
      <c r="P2" s="26"/>
      <c r="Q2" s="26"/>
      <c r="R2" s="27"/>
    </row>
    <row r="3" spans="1:18" ht="15">
      <c r="A3" s="25"/>
      <c r="B3" s="26"/>
      <c r="C3" s="26"/>
      <c r="D3" s="26"/>
      <c r="E3" s="26"/>
      <c r="F3" s="26"/>
      <c r="G3" s="26"/>
      <c r="H3" s="26"/>
      <c r="I3" s="27"/>
      <c r="J3" s="25"/>
      <c r="K3" s="26"/>
      <c r="L3" s="26"/>
      <c r="M3" s="26"/>
      <c r="N3" s="26"/>
      <c r="O3" s="26"/>
      <c r="P3" s="26"/>
      <c r="Q3" s="26"/>
      <c r="R3" s="27"/>
    </row>
    <row r="4" spans="1:18" ht="15">
      <c r="A4" s="539" t="s">
        <v>161</v>
      </c>
      <c r="B4" s="540"/>
      <c r="C4" s="540"/>
      <c r="D4" s="540"/>
      <c r="E4" s="540"/>
      <c r="F4" s="540"/>
      <c r="G4" s="540"/>
      <c r="H4" s="540"/>
      <c r="I4" s="541"/>
      <c r="J4" s="25"/>
      <c r="K4" s="26"/>
      <c r="L4" s="26"/>
      <c r="M4" s="26"/>
      <c r="N4" s="26"/>
      <c r="O4" s="26"/>
      <c r="P4" s="26"/>
      <c r="Q4" s="26"/>
      <c r="R4" s="27"/>
    </row>
    <row r="5" spans="1:18" ht="15.75" thickBot="1">
      <c r="A5" s="25"/>
      <c r="B5" s="26"/>
      <c r="C5" s="26"/>
      <c r="D5" s="26"/>
      <c r="E5" s="26"/>
      <c r="F5" s="26"/>
      <c r="G5" s="26"/>
      <c r="H5" s="26"/>
      <c r="I5" s="27"/>
      <c r="J5" s="25"/>
      <c r="K5" s="26"/>
      <c r="L5" s="26"/>
      <c r="M5" s="26"/>
      <c r="N5" s="26"/>
      <c r="O5" s="26"/>
      <c r="P5" s="26"/>
      <c r="Q5" s="26"/>
      <c r="R5" s="27"/>
    </row>
    <row r="6" spans="1:18" s="3" customFormat="1" ht="31.5" customHeight="1" thickBot="1">
      <c r="A6" s="542" t="s">
        <v>86</v>
      </c>
      <c r="B6" s="543"/>
      <c r="C6" s="33" t="s">
        <v>87</v>
      </c>
      <c r="D6" s="544" t="s">
        <v>88</v>
      </c>
      <c r="E6" s="543"/>
      <c r="F6" s="545" t="s">
        <v>89</v>
      </c>
      <c r="G6" s="546"/>
      <c r="H6" s="547" t="s">
        <v>90</v>
      </c>
      <c r="I6" s="548"/>
      <c r="J6" s="25"/>
      <c r="K6" s="506" t="s">
        <v>77</v>
      </c>
      <c r="L6" s="507" t="s">
        <v>78</v>
      </c>
      <c r="M6" s="508" t="s">
        <v>78</v>
      </c>
      <c r="N6" s="507" t="s">
        <v>80</v>
      </c>
      <c r="O6" s="508" t="s">
        <v>79</v>
      </c>
      <c r="P6" s="507" t="s">
        <v>78</v>
      </c>
      <c r="Q6" s="508" t="s">
        <v>80</v>
      </c>
      <c r="R6" s="509" t="s">
        <v>80</v>
      </c>
    </row>
    <row r="7" spans="1:18" ht="21" customHeight="1" thickBot="1" thickTop="1">
      <c r="A7" s="34" t="s">
        <v>77</v>
      </c>
      <c r="B7" s="35" t="s">
        <v>78</v>
      </c>
      <c r="C7" s="35" t="s">
        <v>79</v>
      </c>
      <c r="D7" s="35" t="s">
        <v>80</v>
      </c>
      <c r="E7" s="35" t="s">
        <v>81</v>
      </c>
      <c r="F7" s="35" t="s">
        <v>82</v>
      </c>
      <c r="G7" s="35" t="s">
        <v>83</v>
      </c>
      <c r="H7" s="35" t="s">
        <v>84</v>
      </c>
      <c r="I7" s="36" t="s">
        <v>85</v>
      </c>
      <c r="J7" s="25"/>
      <c r="K7" s="26"/>
      <c r="L7" s="26"/>
      <c r="M7" s="26"/>
      <c r="N7" s="26"/>
      <c r="O7" s="26"/>
      <c r="P7" s="26"/>
      <c r="Q7" s="26"/>
      <c r="R7" s="27"/>
    </row>
    <row r="8" spans="1:18" ht="15">
      <c r="A8" s="25"/>
      <c r="B8" s="26"/>
      <c r="C8" s="26"/>
      <c r="D8" s="26"/>
      <c r="E8" s="26"/>
      <c r="F8" s="26"/>
      <c r="G8" s="26"/>
      <c r="H8" s="26"/>
      <c r="I8" s="27"/>
      <c r="J8" s="25"/>
      <c r="K8" s="491" t="s">
        <v>163</v>
      </c>
      <c r="L8" s="491"/>
      <c r="M8" s="26"/>
      <c r="N8" s="26"/>
      <c r="O8" s="26"/>
      <c r="P8" s="26"/>
      <c r="Q8" s="26"/>
      <c r="R8" s="27"/>
    </row>
    <row r="9" spans="1:18" ht="15">
      <c r="A9" s="495" t="s">
        <v>91</v>
      </c>
      <c r="B9" s="491"/>
      <c r="C9" s="26"/>
      <c r="D9" s="26"/>
      <c r="E9" s="26"/>
      <c r="F9" s="26"/>
      <c r="G9" s="26"/>
      <c r="H9" s="26"/>
      <c r="I9" s="27"/>
      <c r="J9" s="25"/>
      <c r="K9" s="497" t="s">
        <v>164</v>
      </c>
      <c r="L9" s="497"/>
      <c r="M9" s="497"/>
      <c r="N9" s="497"/>
      <c r="O9" s="497"/>
      <c r="P9" s="497"/>
      <c r="Q9" s="497"/>
      <c r="R9" s="498"/>
    </row>
    <row r="10" spans="1:18" ht="30.75" customHeight="1">
      <c r="A10" s="515" t="s">
        <v>144</v>
      </c>
      <c r="B10" s="472"/>
      <c r="C10" s="472"/>
      <c r="D10" s="472"/>
      <c r="E10" s="472"/>
      <c r="F10" s="472"/>
      <c r="G10" s="472"/>
      <c r="H10" s="472"/>
      <c r="I10" s="499"/>
      <c r="J10" s="25"/>
      <c r="K10" s="497"/>
      <c r="L10" s="497"/>
      <c r="M10" s="497"/>
      <c r="N10" s="497"/>
      <c r="O10" s="497"/>
      <c r="P10" s="497"/>
      <c r="Q10" s="497"/>
      <c r="R10" s="498"/>
    </row>
    <row r="11" spans="1:18" ht="15">
      <c r="A11" s="25"/>
      <c r="B11" s="26"/>
      <c r="C11" s="26"/>
      <c r="D11" s="26"/>
      <c r="E11" s="26"/>
      <c r="F11" s="26"/>
      <c r="G11" s="26"/>
      <c r="H11" s="26"/>
      <c r="I11" s="27"/>
      <c r="J11" s="25"/>
      <c r="K11" s="26"/>
      <c r="L11" s="26"/>
      <c r="M11" s="26"/>
      <c r="N11" s="26"/>
      <c r="O11" s="26"/>
      <c r="P11" s="26"/>
      <c r="Q11" s="26"/>
      <c r="R11" s="27"/>
    </row>
    <row r="12" spans="1:18" ht="15.75" thickBot="1">
      <c r="A12" s="524" t="s">
        <v>86</v>
      </c>
      <c r="B12" s="525"/>
      <c r="C12" s="525"/>
      <c r="D12" s="525"/>
      <c r="E12" s="526"/>
      <c r="F12" s="530" t="s">
        <v>92</v>
      </c>
      <c r="G12" s="530"/>
      <c r="H12" s="530" t="s">
        <v>93</v>
      </c>
      <c r="I12" s="531"/>
      <c r="J12" s="25"/>
      <c r="K12" s="491" t="s">
        <v>165</v>
      </c>
      <c r="L12" s="491"/>
      <c r="M12" s="26"/>
      <c r="N12" s="26"/>
      <c r="O12" s="26"/>
      <c r="P12" s="26"/>
      <c r="Q12" s="26"/>
      <c r="R12" s="27"/>
    </row>
    <row r="13" spans="1:18" ht="23.25" customHeight="1" thickTop="1">
      <c r="A13" s="527" t="s">
        <v>94</v>
      </c>
      <c r="B13" s="528"/>
      <c r="C13" s="528"/>
      <c r="D13" s="528"/>
      <c r="E13" s="529"/>
      <c r="F13" s="532" t="s">
        <v>95</v>
      </c>
      <c r="G13" s="533"/>
      <c r="H13" s="532" t="s">
        <v>96</v>
      </c>
      <c r="I13" s="534"/>
      <c r="J13" s="25"/>
      <c r="K13" s="472" t="s">
        <v>166</v>
      </c>
      <c r="L13" s="472"/>
      <c r="M13" s="472"/>
      <c r="N13" s="472"/>
      <c r="O13" s="472"/>
      <c r="P13" s="472"/>
      <c r="Q13" s="472"/>
      <c r="R13" s="499"/>
    </row>
    <row r="14" spans="1:18" ht="23.25" customHeight="1">
      <c r="A14" s="512" t="s">
        <v>97</v>
      </c>
      <c r="B14" s="513"/>
      <c r="C14" s="513"/>
      <c r="D14" s="513"/>
      <c r="E14" s="513"/>
      <c r="F14" s="510" t="s">
        <v>98</v>
      </c>
      <c r="G14" s="510"/>
      <c r="H14" s="510" t="s">
        <v>99</v>
      </c>
      <c r="I14" s="511"/>
      <c r="J14" s="25"/>
      <c r="K14" s="472"/>
      <c r="L14" s="472"/>
      <c r="M14" s="472"/>
      <c r="N14" s="472"/>
      <c r="O14" s="472"/>
      <c r="P14" s="472"/>
      <c r="Q14" s="472"/>
      <c r="R14" s="499"/>
    </row>
    <row r="15" spans="1:18" ht="23.25" customHeight="1">
      <c r="A15" s="512" t="s">
        <v>100</v>
      </c>
      <c r="B15" s="513"/>
      <c r="C15" s="513"/>
      <c r="D15" s="513"/>
      <c r="E15" s="513"/>
      <c r="F15" s="510" t="s">
        <v>101</v>
      </c>
      <c r="G15" s="510"/>
      <c r="H15" s="510" t="s">
        <v>102</v>
      </c>
      <c r="I15" s="511"/>
      <c r="J15" s="25"/>
      <c r="K15" s="472"/>
      <c r="L15" s="472"/>
      <c r="M15" s="472"/>
      <c r="N15" s="472"/>
      <c r="O15" s="472"/>
      <c r="P15" s="472"/>
      <c r="Q15" s="472"/>
      <c r="R15" s="499"/>
    </row>
    <row r="16" spans="1:18" ht="23.25" customHeight="1">
      <c r="A16" s="521" t="s">
        <v>103</v>
      </c>
      <c r="B16" s="522" t="s">
        <v>103</v>
      </c>
      <c r="C16" s="522" t="s">
        <v>103</v>
      </c>
      <c r="D16" s="522" t="s">
        <v>103</v>
      </c>
      <c r="E16" s="523" t="s">
        <v>103</v>
      </c>
      <c r="F16" s="516" t="s">
        <v>104</v>
      </c>
      <c r="G16" s="535" t="s">
        <v>105</v>
      </c>
      <c r="H16" s="516" t="s">
        <v>105</v>
      </c>
      <c r="I16" s="517" t="s">
        <v>105</v>
      </c>
      <c r="J16" s="25"/>
      <c r="K16" s="31"/>
      <c r="L16" s="31"/>
      <c r="M16" s="31"/>
      <c r="N16" s="31"/>
      <c r="O16" s="31"/>
      <c r="P16" s="31"/>
      <c r="Q16" s="31"/>
      <c r="R16" s="32"/>
    </row>
    <row r="17" spans="1:18" ht="23.25" customHeight="1">
      <c r="A17" s="521" t="s">
        <v>106</v>
      </c>
      <c r="B17" s="522" t="s">
        <v>106</v>
      </c>
      <c r="C17" s="522" t="s">
        <v>106</v>
      </c>
      <c r="D17" s="522" t="s">
        <v>106</v>
      </c>
      <c r="E17" s="523" t="s">
        <v>106</v>
      </c>
      <c r="F17" s="516" t="s">
        <v>107</v>
      </c>
      <c r="G17" s="535" t="s">
        <v>108</v>
      </c>
      <c r="H17" s="516" t="s">
        <v>108</v>
      </c>
      <c r="I17" s="517" t="s">
        <v>108</v>
      </c>
      <c r="J17" s="25"/>
      <c r="K17" s="473" t="s">
        <v>168</v>
      </c>
      <c r="L17" s="473"/>
      <c r="M17" s="473"/>
      <c r="N17" s="473"/>
      <c r="O17" s="473"/>
      <c r="P17" s="473"/>
      <c r="Q17" s="473"/>
      <c r="R17" s="496"/>
    </row>
    <row r="18" spans="1:18" ht="23.25" customHeight="1">
      <c r="A18" s="521" t="s">
        <v>109</v>
      </c>
      <c r="B18" s="522" t="s">
        <v>109</v>
      </c>
      <c r="C18" s="522" t="s">
        <v>109</v>
      </c>
      <c r="D18" s="522" t="s">
        <v>109</v>
      </c>
      <c r="E18" s="523" t="s">
        <v>109</v>
      </c>
      <c r="F18" s="510" t="s">
        <v>110</v>
      </c>
      <c r="G18" s="510" t="s">
        <v>111</v>
      </c>
      <c r="H18" s="510" t="s">
        <v>111</v>
      </c>
      <c r="I18" s="511" t="s">
        <v>111</v>
      </c>
      <c r="J18" s="25"/>
      <c r="K18" s="473"/>
      <c r="L18" s="473"/>
      <c r="M18" s="473"/>
      <c r="N18" s="473"/>
      <c r="O18" s="473"/>
      <c r="P18" s="473"/>
      <c r="Q18" s="473"/>
      <c r="R18" s="496"/>
    </row>
    <row r="19" spans="1:18" ht="23.25" customHeight="1">
      <c r="A19" s="518" t="s">
        <v>112</v>
      </c>
      <c r="B19" s="519" t="s">
        <v>112</v>
      </c>
      <c r="C19" s="519" t="s">
        <v>112</v>
      </c>
      <c r="D19" s="519" t="s">
        <v>112</v>
      </c>
      <c r="E19" s="520" t="s">
        <v>112</v>
      </c>
      <c r="F19" s="510" t="s">
        <v>113</v>
      </c>
      <c r="G19" s="510" t="s">
        <v>114</v>
      </c>
      <c r="H19" s="510" t="s">
        <v>262</v>
      </c>
      <c r="I19" s="511" t="s">
        <v>114</v>
      </c>
      <c r="J19" s="25"/>
      <c r="K19" s="473" t="s">
        <v>167</v>
      </c>
      <c r="L19" s="473"/>
      <c r="M19" s="473"/>
      <c r="N19" s="473"/>
      <c r="O19" s="473"/>
      <c r="P19" s="473"/>
      <c r="Q19" s="473"/>
      <c r="R19" s="496"/>
    </row>
    <row r="20" spans="1:18" ht="23.25" customHeight="1">
      <c r="A20" s="518" t="s">
        <v>115</v>
      </c>
      <c r="B20" s="519" t="s">
        <v>115</v>
      </c>
      <c r="C20" s="519" t="s">
        <v>115</v>
      </c>
      <c r="D20" s="519" t="s">
        <v>115</v>
      </c>
      <c r="E20" s="520" t="s">
        <v>115</v>
      </c>
      <c r="F20" s="510" t="s">
        <v>116</v>
      </c>
      <c r="G20" s="510" t="s">
        <v>117</v>
      </c>
      <c r="H20" s="510" t="s">
        <v>117</v>
      </c>
      <c r="I20" s="511" t="s">
        <v>117</v>
      </c>
      <c r="J20" s="25"/>
      <c r="K20" s="473"/>
      <c r="L20" s="473"/>
      <c r="M20" s="473"/>
      <c r="N20" s="473"/>
      <c r="O20" s="473"/>
      <c r="P20" s="473"/>
      <c r="Q20" s="473"/>
      <c r="R20" s="496"/>
    </row>
    <row r="21" spans="1:18" ht="23.25" customHeight="1" thickBot="1">
      <c r="A21" s="512" t="s">
        <v>118</v>
      </c>
      <c r="B21" s="513" t="s">
        <v>118</v>
      </c>
      <c r="C21" s="513" t="s">
        <v>118</v>
      </c>
      <c r="D21" s="513" t="s">
        <v>118</v>
      </c>
      <c r="E21" s="513" t="s">
        <v>118</v>
      </c>
      <c r="F21" s="510" t="s">
        <v>119</v>
      </c>
      <c r="G21" s="510" t="s">
        <v>120</v>
      </c>
      <c r="H21" s="510" t="s">
        <v>120</v>
      </c>
      <c r="I21" s="511" t="s">
        <v>120</v>
      </c>
      <c r="J21" s="28"/>
      <c r="K21" s="29"/>
      <c r="L21" s="29"/>
      <c r="M21" s="29"/>
      <c r="N21" s="29"/>
      <c r="O21" s="29"/>
      <c r="P21" s="29"/>
      <c r="Q21" s="29"/>
      <c r="R21" s="30"/>
    </row>
    <row r="22" spans="1:9" ht="23.25" customHeight="1">
      <c r="A22" s="512" t="s">
        <v>121</v>
      </c>
      <c r="B22" s="513" t="s">
        <v>121</v>
      </c>
      <c r="C22" s="513" t="s">
        <v>121</v>
      </c>
      <c r="D22" s="513" t="s">
        <v>121</v>
      </c>
      <c r="E22" s="513" t="s">
        <v>121</v>
      </c>
      <c r="F22" s="510" t="s">
        <v>122</v>
      </c>
      <c r="G22" s="510" t="s">
        <v>123</v>
      </c>
      <c r="H22" s="510" t="s">
        <v>123</v>
      </c>
      <c r="I22" s="511" t="s">
        <v>123</v>
      </c>
    </row>
    <row r="23" spans="1:9" ht="23.25" customHeight="1">
      <c r="A23" s="512" t="s">
        <v>124</v>
      </c>
      <c r="B23" s="513" t="s">
        <v>124</v>
      </c>
      <c r="C23" s="513" t="s">
        <v>124</v>
      </c>
      <c r="D23" s="513" t="s">
        <v>124</v>
      </c>
      <c r="E23" s="513" t="s">
        <v>124</v>
      </c>
      <c r="F23" s="510" t="s">
        <v>125</v>
      </c>
      <c r="G23" s="510" t="s">
        <v>126</v>
      </c>
      <c r="H23" s="510" t="s">
        <v>126</v>
      </c>
      <c r="I23" s="511" t="s">
        <v>126</v>
      </c>
    </row>
    <row r="24" spans="1:9" ht="23.25" customHeight="1">
      <c r="A24" s="512" t="s">
        <v>127</v>
      </c>
      <c r="B24" s="513" t="s">
        <v>127</v>
      </c>
      <c r="C24" s="513" t="s">
        <v>127</v>
      </c>
      <c r="D24" s="513" t="s">
        <v>127</v>
      </c>
      <c r="E24" s="513" t="s">
        <v>127</v>
      </c>
      <c r="F24" s="510" t="s">
        <v>128</v>
      </c>
      <c r="G24" s="510" t="s">
        <v>114</v>
      </c>
      <c r="H24" s="510" t="s">
        <v>114</v>
      </c>
      <c r="I24" s="511" t="s">
        <v>114</v>
      </c>
    </row>
    <row r="25" spans="1:9" ht="23.25" customHeight="1">
      <c r="A25" s="512" t="s">
        <v>129</v>
      </c>
      <c r="B25" s="513" t="s">
        <v>129</v>
      </c>
      <c r="C25" s="513" t="s">
        <v>129</v>
      </c>
      <c r="D25" s="513" t="s">
        <v>129</v>
      </c>
      <c r="E25" s="513" t="s">
        <v>129</v>
      </c>
      <c r="F25" s="510" t="s">
        <v>130</v>
      </c>
      <c r="G25" s="510" t="s">
        <v>131</v>
      </c>
      <c r="H25" s="510" t="s">
        <v>131</v>
      </c>
      <c r="I25" s="511" t="s">
        <v>131</v>
      </c>
    </row>
    <row r="26" spans="1:9" ht="23.25" customHeight="1">
      <c r="A26" s="512" t="s">
        <v>132</v>
      </c>
      <c r="B26" s="513" t="s">
        <v>132</v>
      </c>
      <c r="C26" s="513" t="s">
        <v>132</v>
      </c>
      <c r="D26" s="513" t="s">
        <v>132</v>
      </c>
      <c r="E26" s="513" t="s">
        <v>132</v>
      </c>
      <c r="F26" s="510" t="s">
        <v>133</v>
      </c>
      <c r="G26" s="510" t="s">
        <v>134</v>
      </c>
      <c r="H26" s="510" t="s">
        <v>134</v>
      </c>
      <c r="I26" s="511" t="s">
        <v>134</v>
      </c>
    </row>
    <row r="27" spans="1:9" ht="23.25" customHeight="1">
      <c r="A27" s="512" t="s">
        <v>135</v>
      </c>
      <c r="B27" s="513" t="s">
        <v>135</v>
      </c>
      <c r="C27" s="513" t="s">
        <v>135</v>
      </c>
      <c r="D27" s="513" t="s">
        <v>135</v>
      </c>
      <c r="E27" s="513" t="s">
        <v>135</v>
      </c>
      <c r="F27" s="510" t="s">
        <v>136</v>
      </c>
      <c r="G27" s="510" t="s">
        <v>137</v>
      </c>
      <c r="H27" s="510" t="s">
        <v>137</v>
      </c>
      <c r="I27" s="511" t="s">
        <v>137</v>
      </c>
    </row>
    <row r="28" spans="1:9" ht="23.25" customHeight="1">
      <c r="A28" s="512" t="s">
        <v>138</v>
      </c>
      <c r="B28" s="513" t="s">
        <v>138</v>
      </c>
      <c r="C28" s="513" t="s">
        <v>138</v>
      </c>
      <c r="D28" s="513" t="s">
        <v>138</v>
      </c>
      <c r="E28" s="513" t="s">
        <v>138</v>
      </c>
      <c r="F28" s="510" t="s">
        <v>139</v>
      </c>
      <c r="G28" s="510" t="s">
        <v>140</v>
      </c>
      <c r="H28" s="510" t="s">
        <v>140</v>
      </c>
      <c r="I28" s="511" t="s">
        <v>140</v>
      </c>
    </row>
    <row r="29" spans="1:9" ht="15">
      <c r="A29" s="25"/>
      <c r="B29" s="26"/>
      <c r="C29" s="26"/>
      <c r="D29" s="26"/>
      <c r="E29" s="26"/>
      <c r="F29" s="26"/>
      <c r="G29" s="26"/>
      <c r="H29" s="26"/>
      <c r="I29" s="27"/>
    </row>
    <row r="30" spans="1:9" ht="15">
      <c r="A30" s="495" t="s">
        <v>141</v>
      </c>
      <c r="B30" s="491"/>
      <c r="C30" s="26"/>
      <c r="D30" s="26"/>
      <c r="E30" s="26"/>
      <c r="F30" s="26"/>
      <c r="G30" s="26"/>
      <c r="H30" s="26"/>
      <c r="I30" s="27"/>
    </row>
    <row r="31" spans="1:9" ht="31.5" customHeight="1">
      <c r="A31" s="514" t="s">
        <v>142</v>
      </c>
      <c r="B31" s="497"/>
      <c r="C31" s="497"/>
      <c r="D31" s="497"/>
      <c r="E31" s="497"/>
      <c r="F31" s="497"/>
      <c r="G31" s="497"/>
      <c r="H31" s="497"/>
      <c r="I31" s="498"/>
    </row>
    <row r="32" spans="1:9" ht="15">
      <c r="A32" s="25"/>
      <c r="B32" s="26"/>
      <c r="C32" s="26"/>
      <c r="D32" s="26"/>
      <c r="E32" s="26"/>
      <c r="F32" s="26"/>
      <c r="G32" s="26"/>
      <c r="H32" s="26"/>
      <c r="I32" s="27"/>
    </row>
    <row r="33" spans="1:9" ht="15">
      <c r="A33" s="495" t="s">
        <v>145</v>
      </c>
      <c r="B33" s="491"/>
      <c r="C33" s="26"/>
      <c r="D33" s="26"/>
      <c r="E33" s="26"/>
      <c r="F33" s="26"/>
      <c r="G33" s="26"/>
      <c r="H33" s="26"/>
      <c r="I33" s="27"/>
    </row>
    <row r="34" spans="1:9" ht="33" customHeight="1">
      <c r="A34" s="479" t="s">
        <v>143</v>
      </c>
      <c r="B34" s="480"/>
      <c r="C34" s="480"/>
      <c r="D34" s="480"/>
      <c r="E34" s="480"/>
      <c r="F34" s="480"/>
      <c r="G34" s="480"/>
      <c r="H34" s="480"/>
      <c r="I34" s="481"/>
    </row>
    <row r="35" spans="1:9" ht="15">
      <c r="A35" s="25"/>
      <c r="B35" s="26"/>
      <c r="C35" s="26"/>
      <c r="D35" s="26"/>
      <c r="E35" s="26"/>
      <c r="F35" s="26"/>
      <c r="G35" s="26"/>
      <c r="H35" s="26"/>
      <c r="I35" s="27"/>
    </row>
    <row r="36" spans="1:9" ht="15">
      <c r="A36" s="495" t="s">
        <v>146</v>
      </c>
      <c r="B36" s="491"/>
      <c r="C36" s="26"/>
      <c r="D36" s="26"/>
      <c r="E36" s="26"/>
      <c r="F36" s="26"/>
      <c r="G36" s="26"/>
      <c r="H36" s="26"/>
      <c r="I36" s="27"/>
    </row>
    <row r="37" spans="1:9" ht="15">
      <c r="A37" s="500" t="s">
        <v>147</v>
      </c>
      <c r="B37" s="501"/>
      <c r="C37" s="501"/>
      <c r="D37" s="501"/>
      <c r="E37" s="501"/>
      <c r="F37" s="501"/>
      <c r="G37" s="501"/>
      <c r="H37" s="501"/>
      <c r="I37" s="502"/>
    </row>
    <row r="38" spans="1:9" ht="15.75" thickBot="1">
      <c r="A38" s="25"/>
      <c r="B38" s="26"/>
      <c r="C38" s="26"/>
      <c r="D38" s="26"/>
      <c r="E38" s="26"/>
      <c r="F38" s="26"/>
      <c r="G38" s="26"/>
      <c r="H38" s="26"/>
      <c r="I38" s="27"/>
    </row>
    <row r="39" spans="1:9" ht="18" customHeight="1">
      <c r="A39" s="19" t="s">
        <v>148</v>
      </c>
      <c r="B39" s="486" t="s">
        <v>149</v>
      </c>
      <c r="C39" s="486"/>
      <c r="D39" s="486"/>
      <c r="E39" s="486" t="s">
        <v>152</v>
      </c>
      <c r="F39" s="486"/>
      <c r="G39" s="486"/>
      <c r="H39" s="486"/>
      <c r="I39" s="487"/>
    </row>
    <row r="40" spans="1:9" ht="18" customHeight="1">
      <c r="A40" s="20" t="s">
        <v>150</v>
      </c>
      <c r="B40" s="488" t="s">
        <v>149</v>
      </c>
      <c r="C40" s="488"/>
      <c r="D40" s="488"/>
      <c r="E40" s="488" t="s">
        <v>153</v>
      </c>
      <c r="F40" s="488"/>
      <c r="G40" s="488"/>
      <c r="H40" s="488"/>
      <c r="I40" s="490"/>
    </row>
    <row r="41" spans="1:9" ht="18" customHeight="1" thickBot="1">
      <c r="A41" s="21" t="s">
        <v>151</v>
      </c>
      <c r="B41" s="485" t="s">
        <v>149</v>
      </c>
      <c r="C41" s="485"/>
      <c r="D41" s="485"/>
      <c r="E41" s="485" t="s">
        <v>154</v>
      </c>
      <c r="F41" s="485"/>
      <c r="G41" s="485"/>
      <c r="H41" s="485"/>
      <c r="I41" s="489"/>
    </row>
    <row r="42" spans="1:9" ht="15.75" thickBot="1">
      <c r="A42" s="492" t="s">
        <v>155</v>
      </c>
      <c r="B42" s="493"/>
      <c r="C42" s="493"/>
      <c r="D42" s="493"/>
      <c r="E42" s="493"/>
      <c r="F42" s="493"/>
      <c r="G42" s="493"/>
      <c r="H42" s="493"/>
      <c r="I42" s="494"/>
    </row>
    <row r="43" spans="1:9" ht="15">
      <c r="A43" s="22">
        <v>21</v>
      </c>
      <c r="B43" s="486" t="s">
        <v>156</v>
      </c>
      <c r="C43" s="486"/>
      <c r="D43" s="486"/>
      <c r="E43" s="486" t="s">
        <v>152</v>
      </c>
      <c r="F43" s="486"/>
      <c r="G43" s="486"/>
      <c r="H43" s="486"/>
      <c r="I43" s="487"/>
    </row>
    <row r="44" spans="1:9" ht="15">
      <c r="A44" s="23">
        <v>22</v>
      </c>
      <c r="B44" s="488" t="s">
        <v>156</v>
      </c>
      <c r="C44" s="488"/>
      <c r="D44" s="488"/>
      <c r="E44" s="488" t="s">
        <v>153</v>
      </c>
      <c r="F44" s="488"/>
      <c r="G44" s="488"/>
      <c r="H44" s="488"/>
      <c r="I44" s="490"/>
    </row>
    <row r="45" spans="1:9" ht="15.75" thickBot="1">
      <c r="A45" s="24">
        <v>23</v>
      </c>
      <c r="B45" s="485" t="s">
        <v>156</v>
      </c>
      <c r="C45" s="485"/>
      <c r="D45" s="485"/>
      <c r="E45" s="485" t="s">
        <v>154</v>
      </c>
      <c r="F45" s="485"/>
      <c r="G45" s="485"/>
      <c r="H45" s="485"/>
      <c r="I45" s="489"/>
    </row>
    <row r="46" spans="1:9" ht="15.75" thickBot="1">
      <c r="A46" s="492" t="s">
        <v>157</v>
      </c>
      <c r="B46" s="493"/>
      <c r="C46" s="493"/>
      <c r="D46" s="493"/>
      <c r="E46" s="493"/>
      <c r="F46" s="493"/>
      <c r="G46" s="493"/>
      <c r="H46" s="493"/>
      <c r="I46" s="494"/>
    </row>
    <row r="47" spans="1:9" ht="15">
      <c r="A47" s="25"/>
      <c r="B47" s="26"/>
      <c r="C47" s="26"/>
      <c r="D47" s="26"/>
      <c r="E47" s="26"/>
      <c r="F47" s="26"/>
      <c r="G47" s="26"/>
      <c r="H47" s="26"/>
      <c r="I47" s="27"/>
    </row>
    <row r="48" spans="1:9" ht="15">
      <c r="A48" s="495" t="s">
        <v>158</v>
      </c>
      <c r="B48" s="491"/>
      <c r="C48" s="26"/>
      <c r="D48" s="26"/>
      <c r="E48" s="26"/>
      <c r="F48" s="26"/>
      <c r="G48" s="26"/>
      <c r="H48" s="26"/>
      <c r="I48" s="27"/>
    </row>
    <row r="49" spans="1:9" ht="30.75" customHeight="1">
      <c r="A49" s="479" t="s">
        <v>159</v>
      </c>
      <c r="B49" s="480"/>
      <c r="C49" s="480"/>
      <c r="D49" s="480"/>
      <c r="E49" s="480"/>
      <c r="F49" s="480"/>
      <c r="G49" s="480"/>
      <c r="H49" s="480"/>
      <c r="I49" s="481"/>
    </row>
    <row r="50" spans="1:9" ht="15">
      <c r="A50" s="482" t="s">
        <v>160</v>
      </c>
      <c r="B50" s="483"/>
      <c r="C50" s="483"/>
      <c r="D50" s="483"/>
      <c r="E50" s="483"/>
      <c r="F50" s="483"/>
      <c r="G50" s="483"/>
      <c r="H50" s="483"/>
      <c r="I50" s="484"/>
    </row>
    <row r="51" spans="1:9" ht="15.75" thickBot="1">
      <c r="A51" s="28"/>
      <c r="B51" s="29"/>
      <c r="C51" s="29"/>
      <c r="D51" s="29"/>
      <c r="E51" s="29"/>
      <c r="F51" s="29"/>
      <c r="G51" s="29"/>
      <c r="H51" s="29"/>
      <c r="I51" s="30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9:G19"/>
    <mergeCell ref="A17:E17"/>
    <mergeCell ref="F16:G16"/>
    <mergeCell ref="F17:G17"/>
    <mergeCell ref="H14:I14"/>
    <mergeCell ref="F14:G14"/>
    <mergeCell ref="A16:E16"/>
    <mergeCell ref="F15:G15"/>
    <mergeCell ref="H12:I12"/>
    <mergeCell ref="F12:G12"/>
    <mergeCell ref="F13:G13"/>
    <mergeCell ref="H13:I13"/>
    <mergeCell ref="A12:E12"/>
    <mergeCell ref="A13:E13"/>
    <mergeCell ref="A14:E14"/>
    <mergeCell ref="A15:E15"/>
    <mergeCell ref="A25:E25"/>
    <mergeCell ref="H24:I24"/>
    <mergeCell ref="A18:E18"/>
    <mergeCell ref="F21:G21"/>
    <mergeCell ref="F22:G22"/>
    <mergeCell ref="H20:I20"/>
    <mergeCell ref="H21:I21"/>
    <mergeCell ref="A19:E19"/>
    <mergeCell ref="H22:I22"/>
    <mergeCell ref="F18:G18"/>
    <mergeCell ref="A20:E20"/>
    <mergeCell ref="A21:E21"/>
    <mergeCell ref="A22:E22"/>
    <mergeCell ref="F20:G20"/>
    <mergeCell ref="H16:I16"/>
    <mergeCell ref="H15:I15"/>
    <mergeCell ref="H18:I18"/>
    <mergeCell ref="H19:I19"/>
    <mergeCell ref="H17:I17"/>
    <mergeCell ref="H26:I26"/>
    <mergeCell ref="H27:I27"/>
    <mergeCell ref="A30:B30"/>
    <mergeCell ref="A9:B9"/>
    <mergeCell ref="A10:I10"/>
    <mergeCell ref="A23:E23"/>
    <mergeCell ref="A24:E24"/>
    <mergeCell ref="F23:G23"/>
    <mergeCell ref="F24:G24"/>
    <mergeCell ref="H23:I23"/>
    <mergeCell ref="A28:E28"/>
    <mergeCell ref="F26:G26"/>
    <mergeCell ref="F27:G27"/>
    <mergeCell ref="F28:G28"/>
    <mergeCell ref="A42:I42"/>
    <mergeCell ref="J1:R1"/>
    <mergeCell ref="K6:L6"/>
    <mergeCell ref="M6:N6"/>
    <mergeCell ref="O6:P6"/>
    <mergeCell ref="Q6:R6"/>
    <mergeCell ref="A36:B36"/>
    <mergeCell ref="F25:G25"/>
    <mergeCell ref="H28:I28"/>
    <mergeCell ref="A33:B33"/>
    <mergeCell ref="K17:R18"/>
    <mergeCell ref="A37:I37"/>
    <mergeCell ref="E41:I41"/>
    <mergeCell ref="B39:D39"/>
    <mergeCell ref="E39:I39"/>
    <mergeCell ref="A34:I34"/>
    <mergeCell ref="H25:I25"/>
    <mergeCell ref="A26:E26"/>
    <mergeCell ref="A31:I31"/>
    <mergeCell ref="A27:E27"/>
    <mergeCell ref="K8:L8"/>
    <mergeCell ref="A46:I46"/>
    <mergeCell ref="A48:B48"/>
    <mergeCell ref="B40:D40"/>
    <mergeCell ref="B41:D41"/>
    <mergeCell ref="E40:I40"/>
    <mergeCell ref="K19:R20"/>
    <mergeCell ref="K9:R10"/>
    <mergeCell ref="K12:L12"/>
    <mergeCell ref="K13:R15"/>
    <mergeCell ref="A49:I49"/>
    <mergeCell ref="A50:I50"/>
    <mergeCell ref="B45:D45"/>
    <mergeCell ref="E43:I43"/>
    <mergeCell ref="B44:D44"/>
    <mergeCell ref="E45:I45"/>
    <mergeCell ref="E44:I44"/>
    <mergeCell ref="B43:D4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195</v>
      </c>
      <c r="C4" t="s">
        <v>196</v>
      </c>
    </row>
    <row r="5" spans="1:3" ht="15">
      <c r="A5" t="s">
        <v>197</v>
      </c>
      <c r="C5" t="s">
        <v>198</v>
      </c>
    </row>
    <row r="6" spans="1:3" ht="15">
      <c r="A6" t="s">
        <v>199</v>
      </c>
      <c r="C6" t="s">
        <v>200</v>
      </c>
    </row>
    <row r="7" ht="15">
      <c r="A7" t="s">
        <v>201</v>
      </c>
    </row>
    <row r="8" spans="1:3" ht="15">
      <c r="A8" t="s">
        <v>202</v>
      </c>
      <c r="C8" t="s">
        <v>203</v>
      </c>
    </row>
    <row r="9" spans="1:3" ht="15">
      <c r="A9" t="s">
        <v>204</v>
      </c>
      <c r="C9" t="s">
        <v>205</v>
      </c>
    </row>
    <row r="10" spans="1:3" ht="15">
      <c r="A10" t="s">
        <v>206</v>
      </c>
      <c r="C10" t="s">
        <v>207</v>
      </c>
    </row>
    <row r="11" spans="1:3" ht="15">
      <c r="A11" t="s">
        <v>208</v>
      </c>
      <c r="C11" t="s">
        <v>209</v>
      </c>
    </row>
    <row r="12" spans="1:3" ht="15">
      <c r="A12" t="s">
        <v>210</v>
      </c>
      <c r="C12" t="s">
        <v>211</v>
      </c>
    </row>
    <row r="13" spans="1:3" ht="15">
      <c r="A13" t="s">
        <v>212</v>
      </c>
      <c r="C13" t="s">
        <v>213</v>
      </c>
    </row>
    <row r="14" spans="1:3" ht="15">
      <c r="A14" t="s">
        <v>214</v>
      </c>
      <c r="C14" t="s">
        <v>215</v>
      </c>
    </row>
    <row r="15" spans="1:3" ht="15">
      <c r="A15" t="s">
        <v>216</v>
      </c>
      <c r="C15" t="s">
        <v>217</v>
      </c>
    </row>
    <row r="16" spans="1:3" ht="15">
      <c r="A16" t="s">
        <v>218</v>
      </c>
      <c r="C16" t="s">
        <v>219</v>
      </c>
    </row>
    <row r="17" spans="1:3" ht="15">
      <c r="A17" t="s">
        <v>220</v>
      </c>
      <c r="C17" t="s">
        <v>221</v>
      </c>
    </row>
    <row r="18" spans="1:3" ht="15">
      <c r="A18" t="s">
        <v>222</v>
      </c>
      <c r="C18" t="s">
        <v>223</v>
      </c>
    </row>
    <row r="19" spans="1:3" ht="15">
      <c r="A19" t="s">
        <v>272</v>
      </c>
      <c r="C19" t="s">
        <v>225</v>
      </c>
    </row>
    <row r="20" ht="15">
      <c r="A20" t="s">
        <v>224</v>
      </c>
    </row>
    <row r="21" ht="15">
      <c r="A21" t="s">
        <v>226</v>
      </c>
    </row>
    <row r="22" ht="15">
      <c r="A22" t="s">
        <v>227</v>
      </c>
    </row>
    <row r="23" spans="1:3" ht="15">
      <c r="A23" t="s">
        <v>228</v>
      </c>
      <c r="C23" t="s">
        <v>229</v>
      </c>
    </row>
    <row r="24" spans="1:3" ht="15">
      <c r="A24" t="s">
        <v>230</v>
      </c>
      <c r="C24" t="s">
        <v>231</v>
      </c>
    </row>
    <row r="25" spans="1:3" ht="15">
      <c r="A25" t="s">
        <v>232</v>
      </c>
      <c r="C25" t="s">
        <v>233</v>
      </c>
    </row>
    <row r="26" spans="1:3" ht="15">
      <c r="A26" t="s">
        <v>273</v>
      </c>
      <c r="C26" t="s">
        <v>235</v>
      </c>
    </row>
    <row r="27" spans="1:3" ht="30">
      <c r="A27" s="159" t="s">
        <v>274</v>
      </c>
      <c r="C27" t="s">
        <v>237</v>
      </c>
    </row>
    <row r="28" spans="1:3" ht="15">
      <c r="A28" t="s">
        <v>234</v>
      </c>
      <c r="C28" t="s">
        <v>239</v>
      </c>
    </row>
    <row r="29" spans="1:3" ht="15">
      <c r="A29" s="160" t="s">
        <v>275</v>
      </c>
      <c r="C29" t="s">
        <v>241</v>
      </c>
    </row>
    <row r="30" spans="1:3" ht="15">
      <c r="A30" t="s">
        <v>276</v>
      </c>
      <c r="C30" t="s">
        <v>243</v>
      </c>
    </row>
    <row r="31" spans="1:3" ht="15">
      <c r="A31" t="s">
        <v>277</v>
      </c>
      <c r="C31" t="s">
        <v>245</v>
      </c>
    </row>
    <row r="32" spans="1:3" ht="15">
      <c r="A32" t="s">
        <v>278</v>
      </c>
      <c r="C32" t="s">
        <v>246</v>
      </c>
    </row>
    <row r="33" spans="1:3" ht="15">
      <c r="A33" t="s">
        <v>279</v>
      </c>
      <c r="C33" t="s">
        <v>247</v>
      </c>
    </row>
    <row r="34" spans="1:3" ht="15">
      <c r="A34" t="s">
        <v>280</v>
      </c>
      <c r="C34" t="s">
        <v>248</v>
      </c>
    </row>
    <row r="35" spans="1:3" ht="15">
      <c r="A35" t="s">
        <v>281</v>
      </c>
      <c r="C35" t="s">
        <v>249</v>
      </c>
    </row>
    <row r="36" spans="1:3" ht="15">
      <c r="A36" t="s">
        <v>236</v>
      </c>
      <c r="C36" t="s">
        <v>250</v>
      </c>
    </row>
    <row r="37" spans="1:3" ht="15">
      <c r="A37" t="s">
        <v>282</v>
      </c>
      <c r="C37" t="s">
        <v>251</v>
      </c>
    </row>
    <row r="38" spans="1:3" ht="15">
      <c r="A38" t="s">
        <v>283</v>
      </c>
      <c r="C38" t="s">
        <v>252</v>
      </c>
    </row>
    <row r="39" ht="15">
      <c r="A39" t="s">
        <v>284</v>
      </c>
    </row>
    <row r="40" ht="15">
      <c r="A40" t="s">
        <v>285</v>
      </c>
    </row>
    <row r="41" ht="15">
      <c r="A41" t="s">
        <v>286</v>
      </c>
    </row>
    <row r="42" ht="15">
      <c r="A42" t="s">
        <v>238</v>
      </c>
    </row>
    <row r="43" ht="15">
      <c r="A43" t="s">
        <v>287</v>
      </c>
    </row>
    <row r="44" ht="15">
      <c r="A44" t="s">
        <v>240</v>
      </c>
    </row>
    <row r="45" ht="15">
      <c r="A45" t="s">
        <v>242</v>
      </c>
    </row>
    <row r="46" ht="15">
      <c r="A46" t="s">
        <v>244</v>
      </c>
    </row>
    <row r="47" ht="15">
      <c r="A47" t="s">
        <v>288</v>
      </c>
    </row>
    <row r="48" ht="15">
      <c r="A48" t="s">
        <v>289</v>
      </c>
    </row>
    <row r="49" ht="15">
      <c r="A49" t="s">
        <v>290</v>
      </c>
    </row>
    <row r="52" ht="15">
      <c r="A52" t="s">
        <v>4</v>
      </c>
    </row>
    <row r="53" ht="15">
      <c r="A5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system-admin</cp:lastModifiedBy>
  <cp:lastPrinted>2017-09-08T07:00:01Z</cp:lastPrinted>
  <dcterms:created xsi:type="dcterms:W3CDTF">2015-10-10T06:25:10Z</dcterms:created>
  <dcterms:modified xsi:type="dcterms:W3CDTF">2017-10-23T07:18:49Z</dcterms:modified>
  <cp:category/>
  <cp:version/>
  <cp:contentType/>
  <cp:contentStatus/>
</cp:coreProperties>
</file>